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1BCCE89C-F87F-4BF4-B961-D93D9DAFE4F0}" xr6:coauthVersionLast="47" xr6:coauthVersionMax="47" xr10:uidLastSave="{00000000-0000-0000-0000-000000000000}"/>
  <workbookProtection workbookAlgorithmName="SHA-512" workbookHashValue="h2FjFV9iaeje+3RLvfuCalEgz2md/Ifcb2INV3ChqZzkYGmeLh4MUs4VnTIASRMYvI1VWbYrwlepLwHTPp08Jg==" workbookSaltValue="/bojwAjkCtMZtVEOCJtTuw=="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Data'!$H$2:$H$4365</definedName>
    <definedName name="Sites">'Reference Data'!$G$2:$J$4365</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2550" i="2"/>
  <c r="G2547" i="2"/>
  <c r="A3128" i="4"/>
  <c r="A3133" i="4"/>
  <c r="A3132" i="4"/>
  <c r="A4396" i="4"/>
  <c r="A4395" i="4"/>
  <c r="G328" i="2"/>
  <c r="A3104" i="4" l="1"/>
  <c r="A3103" i="4"/>
  <c r="G2536" i="2"/>
  <c r="A4780" i="4"/>
  <c r="H1395" i="2"/>
  <c r="G1395" i="2" s="1"/>
  <c r="A1670" i="4"/>
  <c r="G2109" i="2"/>
  <c r="A4679" i="4" l="1"/>
  <c r="A4680" i="4"/>
  <c r="G3884" i="2"/>
  <c r="A5704" i="4"/>
  <c r="A5705" i="4"/>
  <c r="A5706" i="4"/>
  <c r="A5707" i="4"/>
  <c r="A5708" i="4"/>
  <c r="A5709" i="4"/>
  <c r="G1664" i="2"/>
  <c r="H441" i="2"/>
  <c r="G441" i="2" s="1"/>
  <c r="H440" i="2"/>
  <c r="G440" i="2" s="1"/>
  <c r="A5204" i="4"/>
  <c r="H803" i="2"/>
  <c r="A5997" i="4"/>
  <c r="A5998" i="4"/>
  <c r="A4004" i="4"/>
  <c r="A4005" i="4"/>
  <c r="A4006" i="4"/>
  <c r="A4003" i="4"/>
  <c r="G907" i="2"/>
  <c r="A1701" i="4"/>
  <c r="A4173" i="4"/>
  <c r="A1726" i="4"/>
  <c r="A4724" i="4" l="1"/>
  <c r="A4719" i="4"/>
  <c r="A4638" i="4" l="1"/>
  <c r="A1529" i="4"/>
  <c r="A1528" i="4"/>
  <c r="H312" i="2"/>
  <c r="G312" i="2" s="1"/>
  <c r="A4635" i="4"/>
  <c r="A4615" i="4"/>
  <c r="H3613" i="2"/>
  <c r="G3613" i="2" s="1"/>
  <c r="H3608" i="2"/>
  <c r="G3608" i="2" s="1"/>
  <c r="A3129" i="4"/>
  <c r="G2548" i="2"/>
  <c r="A3859" i="4"/>
  <c r="H2926" i="2"/>
  <c r="G2926" i="2" s="1"/>
  <c r="A4626" i="4"/>
  <c r="A5225" i="4" l="1"/>
  <c r="H3044" i="2"/>
  <c r="G3044" i="2" s="1"/>
  <c r="A5206" i="4" l="1"/>
  <c r="A5207" i="4"/>
  <c r="A5208" i="4"/>
  <c r="A5209" i="4"/>
  <c r="H2989" i="2" l="1"/>
  <c r="G2989" i="2" s="1"/>
  <c r="H782" i="2"/>
  <c r="G782" i="2" s="1"/>
  <c r="G3386" i="2"/>
  <c r="A4217" i="4"/>
  <c r="A3536" i="4" l="1"/>
  <c r="A3535" i="4"/>
  <c r="G415" i="2" l="1"/>
  <c r="A5203" i="4"/>
  <c r="A5202" i="4"/>
  <c r="H2975" i="2"/>
  <c r="G2975" i="2" s="1"/>
  <c r="A1672" i="4" l="1"/>
  <c r="H2115" i="2"/>
  <c r="G2115" i="2" s="1"/>
  <c r="A4966" i="4"/>
  <c r="A4965" i="4"/>
  <c r="A4972" i="4"/>
  <c r="A4971" i="4"/>
  <c r="A4970" i="4"/>
  <c r="H2474" i="2"/>
  <c r="G2474" i="2" s="1"/>
  <c r="H2447" i="2"/>
  <c r="G2447" i="2" s="1"/>
  <c r="H2475" i="2"/>
  <c r="G2475" i="2" s="1"/>
  <c r="G4201" i="2"/>
  <c r="A762" i="4"/>
  <c r="A2175" i="4"/>
  <c r="A3606" i="4"/>
  <c r="A3604" i="4"/>
  <c r="A3600" i="4"/>
  <c r="A4782" i="4"/>
  <c r="G822" i="2"/>
  <c r="G819" i="2"/>
  <c r="G818" i="2"/>
  <c r="G815" i="2"/>
  <c r="G814" i="2"/>
  <c r="G812" i="2"/>
  <c r="G811" i="2"/>
  <c r="G810" i="2"/>
  <c r="G806" i="2"/>
  <c r="G805"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1" i="2"/>
  <c r="G3451" i="2" s="1"/>
  <c r="H3448" i="2"/>
  <c r="G3448" i="2" s="1"/>
  <c r="H3446" i="2"/>
  <c r="G3446" i="2" s="1"/>
  <c r="H3471" i="2" l="1"/>
  <c r="G3471" i="2" s="1"/>
  <c r="G3378" i="2"/>
  <c r="G3233" i="2"/>
  <c r="G2541" i="2"/>
  <c r="G2546" i="2"/>
  <c r="G2571" i="2"/>
  <c r="G2574" i="2"/>
  <c r="H2544" i="2"/>
  <c r="G2544" i="2" s="1"/>
  <c r="H2545" i="2"/>
  <c r="G2545" i="2" s="1"/>
  <c r="H2549" i="2"/>
  <c r="G2549" i="2" s="1"/>
  <c r="H710" i="2"/>
  <c r="G710" i="2" s="1"/>
  <c r="G1314" i="2"/>
  <c r="D3" i="7"/>
  <c r="H978" i="2" l="1"/>
  <c r="G978" i="2" s="1"/>
  <c r="H977" i="2"/>
  <c r="G977" i="2" s="1"/>
  <c r="H2564" i="2" l="1"/>
  <c r="G256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3" i="2" l="1"/>
  <c r="G2303" i="2" l="1"/>
  <c r="H133" i="2" l="1"/>
  <c r="G133" i="2" l="1"/>
  <c r="H2404" i="2" l="1"/>
  <c r="G2404"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3" i="2"/>
  <c r="H784" i="2"/>
  <c r="H785" i="2"/>
  <c r="H786" i="2"/>
  <c r="H787" i="2"/>
  <c r="H788" i="2"/>
  <c r="H789" i="2"/>
  <c r="H790" i="2"/>
  <c r="H791" i="2"/>
  <c r="H792" i="2"/>
  <c r="H793" i="2"/>
  <c r="H794" i="2"/>
  <c r="H795" i="2"/>
  <c r="H796" i="2"/>
  <c r="H797" i="2"/>
  <c r="H798" i="2"/>
  <c r="H799" i="2"/>
  <c r="H800" i="2"/>
  <c r="H801" i="2"/>
  <c r="H802" i="2"/>
  <c r="H804" i="2"/>
  <c r="H807" i="2"/>
  <c r="H808" i="2"/>
  <c r="H809" i="2"/>
  <c r="H813" i="2"/>
  <c r="H816" i="2"/>
  <c r="H817" i="2"/>
  <c r="H820" i="2"/>
  <c r="H821"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356" i="2"/>
  <c r="H358" i="2"/>
  <c r="H360" i="2"/>
  <c r="H361"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10" i="2"/>
  <c r="H2111" i="2"/>
  <c r="H2112" i="2"/>
  <c r="H2113" i="2"/>
  <c r="H2114"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39" i="2"/>
  <c r="H2540" i="2"/>
  <c r="H2542" i="2"/>
  <c r="H2543" i="2"/>
  <c r="H2551" i="2"/>
  <c r="H2552" i="2"/>
  <c r="H2553" i="2"/>
  <c r="H2554" i="2"/>
  <c r="H2555" i="2"/>
  <c r="H2556" i="2"/>
  <c r="H2557" i="2"/>
  <c r="H2558" i="2"/>
  <c r="H2559" i="2"/>
  <c r="H2560" i="2"/>
  <c r="H2561" i="2"/>
  <c r="H2562" i="2"/>
  <c r="H2563" i="2"/>
  <c r="H2565" i="2"/>
  <c r="H2566" i="2"/>
  <c r="H2567" i="2"/>
  <c r="H2568" i="2"/>
  <c r="H2569" i="2"/>
  <c r="H2570" i="2"/>
  <c r="H2572" i="2"/>
  <c r="H2573"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1158" i="2"/>
  <c r="H1159" i="2"/>
  <c r="H1160" i="2"/>
  <c r="H1161"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G2927" i="2" s="1"/>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6" i="2"/>
  <c r="H2977" i="2"/>
  <c r="H2978" i="2"/>
  <c r="H2979" i="2"/>
  <c r="H2980" i="2"/>
  <c r="H2981" i="2"/>
  <c r="H2982" i="2"/>
  <c r="H2983" i="2"/>
  <c r="H2984" i="2"/>
  <c r="H2985" i="2"/>
  <c r="H2986" i="2"/>
  <c r="H2987" i="2"/>
  <c r="H2988"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9" i="2"/>
  <c r="H3380" i="2"/>
  <c r="H3381" i="2"/>
  <c r="H3382" i="2"/>
  <c r="H3383" i="2"/>
  <c r="H3384" i="2"/>
  <c r="H3385"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7" i="2"/>
  <c r="H3449" i="2"/>
  <c r="H3450" i="2"/>
  <c r="H3452" i="2"/>
  <c r="G3452" i="2" s="1"/>
  <c r="H3453" i="2"/>
  <c r="H3454" i="2"/>
  <c r="H3455" i="2"/>
  <c r="H3456" i="2"/>
  <c r="H3457" i="2"/>
  <c r="H3458" i="2"/>
  <c r="H3459" i="2"/>
  <c r="H3460" i="2"/>
  <c r="H3461" i="2"/>
  <c r="H3462" i="2"/>
  <c r="H3463" i="2"/>
  <c r="H3464" i="2"/>
  <c r="H3465" i="2"/>
  <c r="H3466" i="2"/>
  <c r="H3467" i="2"/>
  <c r="H3468" i="2"/>
  <c r="H3469" i="2"/>
  <c r="H3470"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8" i="2"/>
  <c r="H3599" i="2"/>
  <c r="H3600" i="2"/>
  <c r="H3601" i="2"/>
  <c r="H3602" i="2"/>
  <c r="H3603" i="2"/>
  <c r="H3604" i="2"/>
  <c r="H3605" i="2"/>
  <c r="H3606" i="2"/>
  <c r="H3607" i="2"/>
  <c r="H3609" i="2"/>
  <c r="H3610" i="2"/>
  <c r="H3611" i="2"/>
  <c r="H3612"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7" i="2"/>
  <c r="H4141" i="2"/>
  <c r="H4142"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2" i="2"/>
  <c r="E5" i="1"/>
  <c r="K3" i="2" l="1"/>
  <c r="K5" i="2" s="1"/>
  <c r="G4353" i="2"/>
  <c r="G4345" i="2"/>
  <c r="G4337" i="2"/>
  <c r="G4329" i="2"/>
  <c r="G4317" i="2"/>
  <c r="G4310" i="2"/>
  <c r="G4299" i="2"/>
  <c r="G4291" i="2"/>
  <c r="G4283" i="2"/>
  <c r="G4271" i="2"/>
  <c r="G4263" i="2"/>
  <c r="G4255" i="2"/>
  <c r="G4247" i="2"/>
  <c r="G4235" i="2"/>
  <c r="G4227" i="2"/>
  <c r="G4215" i="2"/>
  <c r="G4199" i="2"/>
  <c r="G4191" i="2"/>
  <c r="G4179" i="2"/>
  <c r="G4171" i="2"/>
  <c r="G4160" i="2"/>
  <c r="G4152" i="2"/>
  <c r="G4141" i="2"/>
  <c r="G4133" i="2"/>
  <c r="G4130" i="2"/>
  <c r="G4122" i="2"/>
  <c r="G4114" i="2"/>
  <c r="G4106" i="2"/>
  <c r="G4098" i="2"/>
  <c r="G4087" i="2"/>
  <c r="G4063" i="2"/>
  <c r="G4048" i="2"/>
  <c r="G4041" i="2"/>
  <c r="G4021" i="2"/>
  <c r="G4014" i="2"/>
  <c r="G4012" i="2"/>
  <c r="G4008" i="2"/>
  <c r="G3999" i="2"/>
  <c r="G3995" i="2"/>
  <c r="G3991" i="2"/>
  <c r="G3987" i="2"/>
  <c r="G3983" i="2"/>
  <c r="G3979" i="2"/>
  <c r="G3975" i="2"/>
  <c r="G3971" i="2"/>
  <c r="G3967" i="2"/>
  <c r="G3963" i="2"/>
  <c r="G3959" i="2"/>
  <c r="G3955" i="2"/>
  <c r="G3951" i="2"/>
  <c r="G3947" i="2"/>
  <c r="G3943" i="2"/>
  <c r="G3939" i="2"/>
  <c r="G3935" i="2"/>
  <c r="G3928" i="2"/>
  <c r="G3925" i="2"/>
  <c r="G3921" i="2"/>
  <c r="G3917" i="2"/>
  <c r="G3913" i="2"/>
  <c r="G3909" i="2"/>
  <c r="G3905" i="2"/>
  <c r="G3901" i="2"/>
  <c r="G3897" i="2"/>
  <c r="G3893" i="2"/>
  <c r="G3889" i="2"/>
  <c r="G3885" i="2"/>
  <c r="G3880" i="2"/>
  <c r="G3876" i="2"/>
  <c r="G3872" i="2"/>
  <c r="G3868" i="2"/>
  <c r="G3864" i="2"/>
  <c r="G3860" i="2"/>
  <c r="G3856" i="2"/>
  <c r="G3852" i="2"/>
  <c r="G3848" i="2"/>
  <c r="G3844" i="2"/>
  <c r="G3840" i="2"/>
  <c r="G3836" i="2"/>
  <c r="G3832" i="2"/>
  <c r="G382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2" i="2"/>
  <c r="G3628" i="2"/>
  <c r="G3624" i="2"/>
  <c r="G3620" i="2"/>
  <c r="G3616" i="2"/>
  <c r="G3612" i="2"/>
  <c r="G3606" i="2"/>
  <c r="G3603" i="2"/>
  <c r="G3599" i="2"/>
  <c r="G3595" i="2"/>
  <c r="G3591" i="2"/>
  <c r="G3587" i="2"/>
  <c r="G3583" i="2"/>
  <c r="G3579" i="2"/>
  <c r="G3575" i="2"/>
  <c r="G3571" i="2"/>
  <c r="G3567" i="2"/>
  <c r="G3563" i="2"/>
  <c r="G3559" i="2"/>
  <c r="G3555" i="2"/>
  <c r="G3551" i="2"/>
  <c r="G3547" i="2"/>
  <c r="G3543" i="2"/>
  <c r="G3539" i="2"/>
  <c r="G3535" i="2"/>
  <c r="G3531" i="2"/>
  <c r="G3527" i="2"/>
  <c r="G3523" i="2"/>
  <c r="G3519" i="2"/>
  <c r="G3516" i="2"/>
  <c r="G3512" i="2"/>
  <c r="G3508" i="2"/>
  <c r="G3505" i="2"/>
  <c r="G3501" i="2"/>
  <c r="G3497" i="2"/>
  <c r="G3493" i="2"/>
  <c r="G3490" i="2"/>
  <c r="G3486" i="2"/>
  <c r="G3482" i="2"/>
  <c r="G3478" i="2"/>
  <c r="G3474" i="2"/>
  <c r="G3469" i="2"/>
  <c r="G3465" i="2"/>
  <c r="G3462" i="2"/>
  <c r="G3459" i="2"/>
  <c r="G3454" i="2"/>
  <c r="G3450" i="2"/>
  <c r="G3447" i="2"/>
  <c r="G3443" i="2"/>
  <c r="G3441" i="2"/>
  <c r="G3437" i="2"/>
  <c r="G4145" i="2"/>
  <c r="G4139" i="2"/>
  <c r="G3433" i="2"/>
  <c r="G3429" i="2"/>
  <c r="G3425" i="2"/>
  <c r="G3421" i="2"/>
  <c r="G3417" i="2"/>
  <c r="G3413" i="2"/>
  <c r="G3409" i="2"/>
  <c r="G3405" i="2"/>
  <c r="G3401" i="2"/>
  <c r="G3394" i="2"/>
  <c r="G3391" i="2"/>
  <c r="G3387" i="2"/>
  <c r="G3383" i="2"/>
  <c r="G3379" i="2"/>
  <c r="G3375" i="2"/>
  <c r="G3371" i="2"/>
  <c r="G3367" i="2"/>
  <c r="G3363" i="2"/>
  <c r="G3359" i="2"/>
  <c r="G3355" i="2"/>
  <c r="G3351" i="2"/>
  <c r="G3347" i="2"/>
  <c r="G3343" i="2"/>
  <c r="G3339"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88" i="2"/>
  <c r="G3184" i="2"/>
  <c r="G3180" i="2"/>
  <c r="G3176" i="2"/>
  <c r="G3172" i="2"/>
  <c r="G3168" i="2"/>
  <c r="G3165" i="2"/>
  <c r="G3161" i="2"/>
  <c r="G3158" i="2"/>
  <c r="G3155" i="2"/>
  <c r="G3151" i="2"/>
  <c r="G3147" i="2"/>
  <c r="G3144" i="2"/>
  <c r="G3140" i="2"/>
  <c r="G3136" i="2"/>
  <c r="G3132" i="2"/>
  <c r="G3128" i="2"/>
  <c r="G3125" i="2"/>
  <c r="G3121" i="2"/>
  <c r="G3118" i="2"/>
  <c r="G3114" i="2"/>
  <c r="G3110" i="2"/>
  <c r="G3106" i="2"/>
  <c r="G3102" i="2"/>
  <c r="G3099" i="2"/>
  <c r="G3096" i="2"/>
  <c r="G3092" i="2"/>
  <c r="G3089" i="2"/>
  <c r="G3087" i="2"/>
  <c r="G3083" i="2"/>
  <c r="G3079" i="2"/>
  <c r="G3076" i="2"/>
  <c r="G3072" i="2"/>
  <c r="G3068" i="2"/>
  <c r="G3064" i="2"/>
  <c r="G3060" i="2"/>
  <c r="G3057" i="2"/>
  <c r="G3053" i="2"/>
  <c r="G3050" i="2"/>
  <c r="G3045" i="2"/>
  <c r="G3040" i="2"/>
  <c r="G3037" i="2"/>
  <c r="G3034" i="2"/>
  <c r="G3030" i="2"/>
  <c r="G3027" i="2"/>
  <c r="G3024" i="2"/>
  <c r="G3020" i="2"/>
  <c r="G3016" i="2"/>
  <c r="G3010" i="2"/>
  <c r="G3006" i="2"/>
  <c r="G3002" i="2"/>
  <c r="G2996" i="2"/>
  <c r="G2992" i="2"/>
  <c r="G2985" i="2"/>
  <c r="G2982" i="2"/>
  <c r="G2981" i="2"/>
  <c r="G2977" i="2"/>
  <c r="G2969" i="2"/>
  <c r="G2965" i="2"/>
  <c r="G2961" i="2"/>
  <c r="G2958" i="2"/>
  <c r="G2957" i="2"/>
  <c r="G2953" i="2"/>
  <c r="G2949" i="2"/>
  <c r="G2943" i="2"/>
  <c r="G2942" i="2"/>
  <c r="G2939" i="2"/>
  <c r="G2934" i="2"/>
  <c r="G2930" i="2"/>
  <c r="G2925" i="2"/>
  <c r="G2921" i="2"/>
  <c r="G2917" i="2"/>
  <c r="G2913" i="2"/>
  <c r="G2909" i="2"/>
  <c r="G2905" i="2"/>
  <c r="G2901" i="2"/>
  <c r="G2897" i="2"/>
  <c r="G2893" i="2"/>
  <c r="G2889" i="2"/>
  <c r="G2885" i="2"/>
  <c r="G2881" i="2"/>
  <c r="G2877" i="2"/>
  <c r="G2873" i="2"/>
  <c r="G2869" i="2"/>
  <c r="G2865" i="2"/>
  <c r="G2858" i="2"/>
  <c r="G2854" i="2"/>
  <c r="G2850" i="2"/>
  <c r="G2846" i="2"/>
  <c r="G2842" i="2"/>
  <c r="G2838" i="2"/>
  <c r="G2834" i="2"/>
  <c r="G4364" i="2"/>
  <c r="G4357" i="2"/>
  <c r="G4349" i="2"/>
  <c r="G4341" i="2"/>
  <c r="G4333" i="2"/>
  <c r="G4325" i="2"/>
  <c r="G4321" i="2"/>
  <c r="G4314" i="2"/>
  <c r="G4306" i="2"/>
  <c r="G4303" i="2"/>
  <c r="G4295" i="2"/>
  <c r="G4287" i="2"/>
  <c r="G4279" i="2"/>
  <c r="G4275" i="2"/>
  <c r="G4267" i="2"/>
  <c r="G4259" i="2"/>
  <c r="G4251" i="2"/>
  <c r="G4243" i="2"/>
  <c r="G4239" i="2"/>
  <c r="G4231" i="2"/>
  <c r="G4223" i="2"/>
  <c r="G4219" i="2"/>
  <c r="G4211" i="2"/>
  <c r="G4204" i="2"/>
  <c r="G4195" i="2"/>
  <c r="G4187" i="2"/>
  <c r="G4183" i="2"/>
  <c r="G4175" i="2"/>
  <c r="G4167" i="2"/>
  <c r="G4164" i="2"/>
  <c r="G4156" i="2"/>
  <c r="G4148" i="2"/>
  <c r="G4126" i="2"/>
  <c r="G4118" i="2"/>
  <c r="G4110" i="2"/>
  <c r="G4102" i="2"/>
  <c r="G4094" i="2"/>
  <c r="G4090" i="2"/>
  <c r="G4083" i="2"/>
  <c r="G4077" i="2"/>
  <c r="G4074" i="2"/>
  <c r="G4067" i="2"/>
  <c r="G4059" i="2"/>
  <c r="G4052" i="2"/>
  <c r="G4045" i="2"/>
  <c r="G4037" i="2"/>
  <c r="G4034" i="2"/>
  <c r="G4026" i="2"/>
  <c r="G4363" i="2"/>
  <c r="G4360" i="2"/>
  <c r="G4356" i="2"/>
  <c r="G4352" i="2"/>
  <c r="G4348" i="2"/>
  <c r="G4344" i="2"/>
  <c r="G4340" i="2"/>
  <c r="G4336" i="2"/>
  <c r="G4332" i="2"/>
  <c r="G4328" i="2"/>
  <c r="G4324" i="2"/>
  <c r="G4320" i="2"/>
  <c r="G4313" i="2"/>
  <c r="G4309" i="2"/>
  <c r="G4305"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3" i="2"/>
  <c r="G4198" i="2"/>
  <c r="G4194" i="2"/>
  <c r="G4190" i="2"/>
  <c r="G4186" i="2"/>
  <c r="G4182" i="2"/>
  <c r="G4178" i="2"/>
  <c r="G4174" i="2"/>
  <c r="G4170" i="2"/>
  <c r="G4166" i="2"/>
  <c r="G4163" i="2"/>
  <c r="G4159" i="2"/>
  <c r="G4155" i="2"/>
  <c r="G4151" i="2"/>
  <c r="G4147" i="2"/>
  <c r="G4137" i="2"/>
  <c r="G4132" i="2"/>
  <c r="G4129" i="2"/>
  <c r="G4125" i="2"/>
  <c r="G4121" i="2"/>
  <c r="G4117" i="2"/>
  <c r="G4113" i="2"/>
  <c r="G4109" i="2"/>
  <c r="G4105" i="2"/>
  <c r="G4101" i="2"/>
  <c r="G4097" i="2"/>
  <c r="G4093" i="2"/>
  <c r="G4089" i="2"/>
  <c r="G4086" i="2"/>
  <c r="G4082" i="2"/>
  <c r="G4080" i="2"/>
  <c r="G4076" i="2"/>
  <c r="G4073" i="2"/>
  <c r="G4070" i="2"/>
  <c r="G4066" i="2"/>
  <c r="G4062" i="2"/>
  <c r="G4058" i="2"/>
  <c r="G4055" i="2"/>
  <c r="G4051" i="2"/>
  <c r="G4047" i="2"/>
  <c r="G4044" i="2"/>
  <c r="G4040" i="2"/>
  <c r="G4036" i="2"/>
  <c r="G4033" i="2"/>
  <c r="G4032" i="2"/>
  <c r="G4029" i="2"/>
  <c r="G4025" i="2"/>
  <c r="G4020" i="2"/>
  <c r="G4018" i="2"/>
  <c r="G4011" i="2"/>
  <c r="G4007" i="2"/>
  <c r="G4004" i="2"/>
  <c r="G4002" i="2"/>
  <c r="G3998" i="2"/>
  <c r="G3994" i="2"/>
  <c r="G3990" i="2"/>
  <c r="G3986" i="2"/>
  <c r="G3982" i="2"/>
  <c r="G3978" i="2"/>
  <c r="G3974" i="2"/>
  <c r="G3970" i="2"/>
  <c r="G3966" i="2"/>
  <c r="G3962" i="2"/>
  <c r="G3958" i="2"/>
  <c r="G3954" i="2"/>
  <c r="G3950" i="2"/>
  <c r="G3946" i="2"/>
  <c r="G3942" i="2"/>
  <c r="G3938" i="2"/>
  <c r="G3934" i="2"/>
  <c r="G3931" i="2"/>
  <c r="G3927"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7"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5" i="2"/>
  <c r="G3609" i="2"/>
  <c r="G3605" i="2"/>
  <c r="G3602" i="2"/>
  <c r="G3598" i="2"/>
  <c r="G3594" i="2"/>
  <c r="G3590" i="2"/>
  <c r="G3586" i="2"/>
  <c r="G3582" i="2"/>
  <c r="G3578" i="2"/>
  <c r="G3574" i="2"/>
  <c r="G3570" i="2"/>
  <c r="G3566" i="2"/>
  <c r="G3562" i="2"/>
  <c r="G3558" i="2"/>
  <c r="G3554" i="2"/>
  <c r="G3550" i="2"/>
  <c r="G3546" i="2"/>
  <c r="G3542" i="2"/>
  <c r="G3538" i="2"/>
  <c r="G3534" i="2"/>
  <c r="G3530" i="2"/>
  <c r="G3526" i="2"/>
  <c r="G3522" i="2"/>
  <c r="G3518" i="2"/>
  <c r="G3515" i="2"/>
  <c r="G3511" i="2"/>
  <c r="G3507" i="2"/>
  <c r="G3504" i="2"/>
  <c r="G3500" i="2"/>
  <c r="G3496" i="2"/>
  <c r="G3492" i="2"/>
  <c r="G3489" i="2"/>
  <c r="G3485" i="2"/>
  <c r="G3481" i="2"/>
  <c r="G3477" i="2"/>
  <c r="G3473" i="2"/>
  <c r="G3467" i="2"/>
  <c r="G3464" i="2"/>
  <c r="G3461" i="2"/>
  <c r="G3458" i="2"/>
  <c r="G3456" i="2"/>
  <c r="G3453" i="2"/>
  <c r="G3449" i="2"/>
  <c r="G3445" i="2"/>
  <c r="G3440" i="2"/>
  <c r="G3436" i="2"/>
  <c r="G4144" i="2"/>
  <c r="G4138" i="2"/>
  <c r="G3432" i="2"/>
  <c r="G3428" i="2"/>
  <c r="G3424" i="2"/>
  <c r="G3420" i="2"/>
  <c r="G3416" i="2"/>
  <c r="G3412" i="2"/>
  <c r="G3408" i="2"/>
  <c r="G3404" i="2"/>
  <c r="G3400" i="2"/>
  <c r="G3397" i="2"/>
  <c r="G3390" i="2"/>
  <c r="G3382" i="2"/>
  <c r="G3374" i="2"/>
  <c r="G3370" i="2"/>
  <c r="G3366" i="2"/>
  <c r="G3362" i="2"/>
  <c r="G3358" i="2"/>
  <c r="G3354" i="2"/>
  <c r="G3350" i="2"/>
  <c r="G3346" i="2"/>
  <c r="G3342"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0" i="2"/>
  <c r="G3226" i="2"/>
  <c r="G3222" i="2"/>
  <c r="G3218" i="2"/>
  <c r="G3214" i="2"/>
  <c r="G3210" i="2"/>
  <c r="G3206" i="2"/>
  <c r="G3202" i="2"/>
  <c r="G3198" i="2"/>
  <c r="G3194" i="2"/>
  <c r="G3191" i="2"/>
  <c r="G3187" i="2"/>
  <c r="G3183" i="2"/>
  <c r="G3179" i="2"/>
  <c r="G3175" i="2"/>
  <c r="G3171" i="2"/>
  <c r="G3164" i="2"/>
  <c r="G3160" i="2"/>
  <c r="G3157" i="2"/>
  <c r="G3154" i="2"/>
  <c r="G3150" i="2"/>
  <c r="G3143" i="2"/>
  <c r="G3139" i="2"/>
  <c r="G3135" i="2"/>
  <c r="G3131" i="2"/>
  <c r="G3124" i="2"/>
  <c r="G3117" i="2"/>
  <c r="G3113" i="2"/>
  <c r="G3109" i="2"/>
  <c r="G3105" i="2"/>
  <c r="G3098" i="2"/>
  <c r="G3095" i="2"/>
  <c r="G3091" i="2"/>
  <c r="G3086" i="2"/>
  <c r="G3082" i="2"/>
  <c r="G3075" i="2"/>
  <c r="G3071" i="2"/>
  <c r="G3067" i="2"/>
  <c r="G3063" i="2"/>
  <c r="G3059" i="2"/>
  <c r="G3056" i="2"/>
  <c r="G3052" i="2"/>
  <c r="G3049" i="2"/>
  <c r="G3048" i="2"/>
  <c r="G3043" i="2"/>
  <c r="G3039" i="2"/>
  <c r="G3033" i="2"/>
  <c r="G3026" i="2"/>
  <c r="G3023" i="2"/>
  <c r="G3019" i="2"/>
  <c r="G3015" i="2"/>
  <c r="G3009" i="2"/>
  <c r="G3005" i="2"/>
  <c r="G3001" i="2"/>
  <c r="G2998" i="2"/>
  <c r="G2995" i="2"/>
  <c r="G2991" i="2"/>
  <c r="G2987" i="2"/>
  <c r="G2980" i="2"/>
  <c r="G2976" i="2"/>
  <c r="G2973" i="2"/>
  <c r="G2968" i="2"/>
  <c r="G2964" i="2"/>
  <c r="G2960" i="2"/>
  <c r="G2956" i="2"/>
  <c r="G2952" i="2"/>
  <c r="G2948" i="2"/>
  <c r="G2938" i="2"/>
  <c r="G2933" i="2"/>
  <c r="G2929" i="2"/>
  <c r="G2924" i="2"/>
  <c r="G2920" i="2"/>
  <c r="G2916" i="2"/>
  <c r="G2912" i="2"/>
  <c r="G2908" i="2"/>
  <c r="G2904" i="2"/>
  <c r="G2900" i="2"/>
  <c r="G2896" i="2"/>
  <c r="G2892" i="2"/>
  <c r="G2888" i="2"/>
  <c r="G2884" i="2"/>
  <c r="G2880" i="2"/>
  <c r="G2876" i="2"/>
  <c r="G2872" i="2"/>
  <c r="G2868" i="2"/>
  <c r="G2864" i="2"/>
  <c r="G2861" i="2"/>
  <c r="G4362" i="2"/>
  <c r="G4355" i="2"/>
  <c r="G4343" i="2"/>
  <c r="G4335" i="2"/>
  <c r="G4327" i="2"/>
  <c r="G4319" i="2"/>
  <c r="G4308" i="2"/>
  <c r="G4301" i="2"/>
  <c r="G4293" i="2"/>
  <c r="G4285" i="2"/>
  <c r="G4273" i="2"/>
  <c r="G4265" i="2"/>
  <c r="G4257" i="2"/>
  <c r="G4249" i="2"/>
  <c r="G4237" i="2"/>
  <c r="G4229" i="2"/>
  <c r="G4217" i="2"/>
  <c r="G4209" i="2"/>
  <c r="G4197" i="2"/>
  <c r="G4189" i="2"/>
  <c r="G4181" i="2"/>
  <c r="G4169" i="2"/>
  <c r="G4162" i="2"/>
  <c r="G4154" i="2"/>
  <c r="G4146" i="2"/>
  <c r="G4131" i="2"/>
  <c r="G4120" i="2"/>
  <c r="G4112" i="2"/>
  <c r="G4104" i="2"/>
  <c r="G4092" i="2"/>
  <c r="G4085" i="2"/>
  <c r="G4075" i="2"/>
  <c r="G4069" i="2"/>
  <c r="G4061" i="2"/>
  <c r="G4054" i="2"/>
  <c r="G4046" i="2"/>
  <c r="G4039" i="2"/>
  <c r="G4031" i="2"/>
  <c r="G4028" i="2"/>
  <c r="G4024" i="2"/>
  <c r="G4019" i="2"/>
  <c r="G4017" i="2"/>
  <c r="G4016" i="2"/>
  <c r="G4010" i="2"/>
  <c r="G4006" i="2"/>
  <c r="G4003" i="2"/>
  <c r="G4001" i="2"/>
  <c r="G3997" i="2"/>
  <c r="G3993" i="2"/>
  <c r="G3989" i="2"/>
  <c r="G3985" i="2"/>
  <c r="G3981" i="2"/>
  <c r="G3977" i="2"/>
  <c r="G3973" i="2"/>
  <c r="G3969" i="2"/>
  <c r="G3965" i="2"/>
  <c r="G3961" i="2"/>
  <c r="G3957" i="2"/>
  <c r="G3953" i="2"/>
  <c r="G3949" i="2"/>
  <c r="G3945" i="2"/>
  <c r="G3941" i="2"/>
  <c r="G3937" i="2"/>
  <c r="G3933" i="2"/>
  <c r="G3930"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4" i="2"/>
  <c r="G3630" i="2"/>
  <c r="G3626" i="2"/>
  <c r="G3622" i="2"/>
  <c r="G3618" i="2"/>
  <c r="G3614" i="2"/>
  <c r="G3611" i="2"/>
  <c r="G3604" i="2"/>
  <c r="G3601" i="2"/>
  <c r="G3593" i="2"/>
  <c r="G3589" i="2"/>
  <c r="G3585" i="2"/>
  <c r="G3581" i="2"/>
  <c r="G3577" i="2"/>
  <c r="G3573" i="2"/>
  <c r="G3569" i="2"/>
  <c r="G3565" i="2"/>
  <c r="G3561" i="2"/>
  <c r="G3557" i="2"/>
  <c r="G3553" i="2"/>
  <c r="G3549" i="2"/>
  <c r="G3545" i="2"/>
  <c r="G3541" i="2"/>
  <c r="G3537" i="2"/>
  <c r="G3533" i="2"/>
  <c r="G3529" i="2"/>
  <c r="G3525" i="2"/>
  <c r="G3521" i="2"/>
  <c r="G3514" i="2"/>
  <c r="G3510" i="2"/>
  <c r="G3503" i="2"/>
  <c r="G3499" i="2"/>
  <c r="G3495" i="2"/>
  <c r="G3491" i="2"/>
  <c r="G3488" i="2"/>
  <c r="G3484" i="2"/>
  <c r="G3480" i="2"/>
  <c r="G3476" i="2"/>
  <c r="G3472" i="2"/>
  <c r="G3466" i="2"/>
  <c r="G3460" i="2"/>
  <c r="G3457" i="2"/>
  <c r="G3444" i="2"/>
  <c r="G3442" i="2"/>
  <c r="G3439" i="2"/>
  <c r="G3435" i="2"/>
  <c r="G4143" i="2"/>
  <c r="G4136" i="2"/>
  <c r="G3431" i="2"/>
  <c r="G3427" i="2"/>
  <c r="G3423" i="2"/>
  <c r="G3419" i="2"/>
  <c r="G3415" i="2"/>
  <c r="G3411" i="2"/>
  <c r="G3407" i="2"/>
  <c r="G3403" i="2"/>
  <c r="G3399"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29" i="2"/>
  <c r="G3225" i="2"/>
  <c r="G3221" i="2"/>
  <c r="G3217" i="2"/>
  <c r="G3213" i="2"/>
  <c r="G3209" i="2"/>
  <c r="G3205" i="2"/>
  <c r="G3201" i="2"/>
  <c r="G3197" i="2"/>
  <c r="G3193" i="2"/>
  <c r="G3190" i="2"/>
  <c r="G3186" i="2"/>
  <c r="G3182" i="2"/>
  <c r="G3178" i="2"/>
  <c r="G3174" i="2"/>
  <c r="G3170" i="2"/>
  <c r="G3167" i="2"/>
  <c r="G3163" i="2"/>
  <c r="G3153" i="2"/>
  <c r="G3149" i="2"/>
  <c r="G3146" i="2"/>
  <c r="G3142" i="2"/>
  <c r="G3138" i="2"/>
  <c r="G3134" i="2"/>
  <c r="G3130" i="2"/>
  <c r="G3127" i="2"/>
  <c r="G3123" i="2"/>
  <c r="G3120" i="2"/>
  <c r="G3116" i="2"/>
  <c r="G3112" i="2"/>
  <c r="G3108" i="2"/>
  <c r="G3104" i="2"/>
  <c r="G3101" i="2"/>
  <c r="G3094" i="2"/>
  <c r="G3088" i="2"/>
  <c r="G3085" i="2"/>
  <c r="G3080" i="2"/>
  <c r="G3078" i="2"/>
  <c r="G3074" i="2"/>
  <c r="G3070" i="2"/>
  <c r="G3066" i="2"/>
  <c r="G3062" i="2"/>
  <c r="G3058" i="2"/>
  <c r="G3055" i="2"/>
  <c r="G3047" i="2"/>
  <c r="G3042" i="2"/>
  <c r="G3036" i="2"/>
  <c r="G3032" i="2"/>
  <c r="G3029" i="2"/>
  <c r="G3022" i="2"/>
  <c r="G3018" i="2"/>
  <c r="G3014" i="2"/>
  <c r="G3012" i="2"/>
  <c r="G3008" i="2"/>
  <c r="G3004" i="2"/>
  <c r="G3000" i="2"/>
  <c r="G2997" i="2"/>
  <c r="G2994" i="2"/>
  <c r="G2990" i="2"/>
  <c r="G2986" i="2"/>
  <c r="G2984" i="2"/>
  <c r="G2979" i="2"/>
  <c r="G2974" i="2"/>
  <c r="G2972" i="2"/>
  <c r="G2967" i="2"/>
  <c r="G2963" i="2"/>
  <c r="G2959" i="2"/>
  <c r="G2955" i="2"/>
  <c r="G2951" i="2"/>
  <c r="G2947" i="2"/>
  <c r="G2945" i="2"/>
  <c r="G2941" i="2"/>
  <c r="G2937" i="2"/>
  <c r="G2932" i="2"/>
  <c r="G2928" i="2"/>
  <c r="G2923" i="2"/>
  <c r="G2919" i="2"/>
  <c r="G2915" i="2"/>
  <c r="G2911" i="2"/>
  <c r="G2907" i="2"/>
  <c r="G2903" i="2"/>
  <c r="G2899" i="2"/>
  <c r="G2895" i="2"/>
  <c r="G2891" i="2"/>
  <c r="G2887" i="2"/>
  <c r="G2883" i="2"/>
  <c r="G2879" i="2"/>
  <c r="G2875" i="2"/>
  <c r="G2871" i="2"/>
  <c r="G2867" i="2"/>
  <c r="G2863" i="2"/>
  <c r="G2860" i="2"/>
  <c r="G4359" i="2"/>
  <c r="G4351" i="2"/>
  <c r="G4347" i="2"/>
  <c r="G4339" i="2"/>
  <c r="G4331" i="2"/>
  <c r="G4323" i="2"/>
  <c r="G4316" i="2"/>
  <c r="G4312" i="2"/>
  <c r="G4297" i="2"/>
  <c r="G4289" i="2"/>
  <c r="G4281" i="2"/>
  <c r="G4277" i="2"/>
  <c r="G4269" i="2"/>
  <c r="G4261" i="2"/>
  <c r="G4253" i="2"/>
  <c r="G4245" i="2"/>
  <c r="G4241" i="2"/>
  <c r="G4233" i="2"/>
  <c r="G4225" i="2"/>
  <c r="G4221" i="2"/>
  <c r="G4213" i="2"/>
  <c r="G4206" i="2"/>
  <c r="G4202" i="2"/>
  <c r="G4193" i="2"/>
  <c r="G4185" i="2"/>
  <c r="G4177" i="2"/>
  <c r="G4173" i="2"/>
  <c r="G4165" i="2"/>
  <c r="G4158" i="2"/>
  <c r="G4150" i="2"/>
  <c r="G4128" i="2"/>
  <c r="G4124" i="2"/>
  <c r="G4116" i="2"/>
  <c r="G4108" i="2"/>
  <c r="G4100" i="2"/>
  <c r="G4096" i="2"/>
  <c r="G4081" i="2"/>
  <c r="G4079" i="2"/>
  <c r="G4072" i="2"/>
  <c r="G4065" i="2"/>
  <c r="G4057" i="2"/>
  <c r="G4050" i="2"/>
  <c r="G4043" i="2"/>
  <c r="G4365" i="2"/>
  <c r="G4361" i="2"/>
  <c r="G4358" i="2"/>
  <c r="G4354" i="2"/>
  <c r="G4350" i="2"/>
  <c r="G4346" i="2"/>
  <c r="G4342" i="2"/>
  <c r="G4338" i="2"/>
  <c r="G4334" i="2"/>
  <c r="G4330" i="2"/>
  <c r="G4326" i="2"/>
  <c r="G4322" i="2"/>
  <c r="G4318"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5" i="2"/>
  <c r="G4200" i="2"/>
  <c r="G4196" i="2"/>
  <c r="G4192" i="2"/>
  <c r="G4188" i="2"/>
  <c r="G4184" i="2"/>
  <c r="G4180" i="2"/>
  <c r="G4176" i="2"/>
  <c r="G4172" i="2"/>
  <c r="G4168" i="2"/>
  <c r="G4161" i="2"/>
  <c r="G4157" i="2"/>
  <c r="G4153" i="2"/>
  <c r="G4149" i="2"/>
  <c r="G4142" i="2"/>
  <c r="G4134" i="2"/>
  <c r="G4127" i="2"/>
  <c r="G4123" i="2"/>
  <c r="G4119" i="2"/>
  <c r="G4115" i="2"/>
  <c r="G4111" i="2"/>
  <c r="G4107" i="2"/>
  <c r="G4103" i="2"/>
  <c r="G4099" i="2"/>
  <c r="G4095" i="2"/>
  <c r="G4091" i="2"/>
  <c r="G4088" i="2"/>
  <c r="G4084" i="2"/>
  <c r="G4078" i="2"/>
  <c r="G4071" i="2"/>
  <c r="G4068" i="2"/>
  <c r="G4064" i="2"/>
  <c r="G4060" i="2"/>
  <c r="G4056" i="2"/>
  <c r="G4053" i="2"/>
  <c r="G4049" i="2"/>
  <c r="G4042" i="2"/>
  <c r="G4038" i="2"/>
  <c r="G4035" i="2"/>
  <c r="G4030" i="2"/>
  <c r="G4027" i="2"/>
  <c r="G4023" i="2"/>
  <c r="G4022" i="2"/>
  <c r="G4015" i="2"/>
  <c r="G4013" i="2"/>
  <c r="G4009" i="2"/>
  <c r="G4005" i="2"/>
  <c r="G4000" i="2"/>
  <c r="G3996" i="2"/>
  <c r="G3992" i="2"/>
  <c r="G3988" i="2"/>
  <c r="G3984" i="2"/>
  <c r="G3980" i="2"/>
  <c r="G3976" i="2"/>
  <c r="G3972" i="2"/>
  <c r="G3968" i="2"/>
  <c r="G3964" i="2"/>
  <c r="G3960" i="2"/>
  <c r="G3956" i="2"/>
  <c r="G3952" i="2"/>
  <c r="G3948" i="2"/>
  <c r="G3944" i="2"/>
  <c r="G3940" i="2"/>
  <c r="G3936" i="2"/>
  <c r="G3932" i="2"/>
  <c r="G3929" i="2"/>
  <c r="G3926" i="2"/>
  <c r="G3922" i="2"/>
  <c r="G3918" i="2"/>
  <c r="G3914" i="2"/>
  <c r="G3910" i="2"/>
  <c r="G3906" i="2"/>
  <c r="G3902" i="2"/>
  <c r="G3898" i="2"/>
  <c r="G3894" i="2"/>
  <c r="G3890" i="2"/>
  <c r="G3886" i="2"/>
  <c r="G3881" i="2"/>
  <c r="G3877" i="2"/>
  <c r="G3873" i="2"/>
  <c r="G3869" i="2"/>
  <c r="G3865" i="2"/>
  <c r="G3861" i="2"/>
  <c r="G3857" i="2"/>
  <c r="G3853" i="2"/>
  <c r="G3849" i="2"/>
  <c r="G3845" i="2"/>
  <c r="G3841" i="2"/>
  <c r="G3837" i="2"/>
  <c r="G3833" i="2"/>
  <c r="G3829"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3" i="2"/>
  <c r="G3629" i="2"/>
  <c r="G3625" i="2"/>
  <c r="G3621" i="2"/>
  <c r="G3617" i="2"/>
  <c r="G3610" i="2"/>
  <c r="G3607"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87" i="2"/>
  <c r="G3483" i="2"/>
  <c r="G3479" i="2"/>
  <c r="G3475" i="2"/>
  <c r="G3470" i="2"/>
  <c r="G3468" i="2"/>
  <c r="G3463" i="2"/>
  <c r="G3455" i="2"/>
  <c r="G3438" i="2"/>
  <c r="G3434" i="2"/>
  <c r="G4140" i="2"/>
  <c r="G4135" i="2"/>
  <c r="G3430" i="2"/>
  <c r="G3426" i="2"/>
  <c r="G3422" i="2"/>
  <c r="G3418" i="2"/>
  <c r="G3414" i="2"/>
  <c r="G3410" i="2"/>
  <c r="G3406" i="2"/>
  <c r="G3402" i="2"/>
  <c r="G3398" i="2"/>
  <c r="G3395" i="2"/>
  <c r="G3392" i="2"/>
  <c r="G3388" i="2"/>
  <c r="G3384" i="2"/>
  <c r="G3380" i="2"/>
  <c r="G3376" i="2"/>
  <c r="G3372" i="2"/>
  <c r="G3368" i="2"/>
  <c r="G3364" i="2"/>
  <c r="G3360" i="2"/>
  <c r="G3356" i="2"/>
  <c r="G3352" i="2"/>
  <c r="G3348" i="2"/>
  <c r="G3344" i="2"/>
  <c r="G3340"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2" i="2"/>
  <c r="G3189" i="2"/>
  <c r="G3185" i="2"/>
  <c r="G3181" i="2"/>
  <c r="G3177" i="2"/>
  <c r="G3173" i="2"/>
  <c r="G3169" i="2"/>
  <c r="G3166" i="2"/>
  <c r="G3162" i="2"/>
  <c r="G3159" i="2"/>
  <c r="G3156" i="2"/>
  <c r="G3152" i="2"/>
  <c r="G3148" i="2"/>
  <c r="G3145" i="2"/>
  <c r="G3141" i="2"/>
  <c r="G3137" i="2"/>
  <c r="G3133" i="2"/>
  <c r="G3129" i="2"/>
  <c r="G3126" i="2"/>
  <c r="G3122" i="2"/>
  <c r="G3119" i="2"/>
  <c r="G3115" i="2"/>
  <c r="G3111" i="2"/>
  <c r="G3107" i="2"/>
  <c r="G3103" i="2"/>
  <c r="G3100" i="2"/>
  <c r="G3097" i="2"/>
  <c r="G3093" i="2"/>
  <c r="G3090" i="2"/>
  <c r="G3084" i="2"/>
  <c r="G3081" i="2"/>
  <c r="G3077" i="2"/>
  <c r="G3073" i="2"/>
  <c r="G3069" i="2"/>
  <c r="G3065" i="2"/>
  <c r="G3061" i="2"/>
  <c r="G3054" i="2"/>
  <c r="G3051" i="2"/>
  <c r="G3046" i="2"/>
  <c r="G3041" i="2"/>
  <c r="G3038" i="2"/>
  <c r="G3035" i="2"/>
  <c r="G3031" i="2"/>
  <c r="G3028" i="2"/>
  <c r="G3025" i="2"/>
  <c r="G3021" i="2"/>
  <c r="G3017" i="2"/>
  <c r="G3013" i="2"/>
  <c r="G3011" i="2"/>
  <c r="G3007" i="2"/>
  <c r="G3003" i="2"/>
  <c r="G2999" i="2"/>
  <c r="G2993" i="2"/>
  <c r="G2988" i="2"/>
  <c r="G2983" i="2"/>
  <c r="G2978" i="2"/>
  <c r="G2971" i="2"/>
  <c r="G2970" i="2"/>
  <c r="G2966" i="2"/>
  <c r="G2962" i="2"/>
  <c r="G2954" i="2"/>
  <c r="G2950" i="2"/>
  <c r="G2946" i="2"/>
  <c r="G2944" i="2"/>
  <c r="G2940" i="2"/>
  <c r="G2936" i="2"/>
  <c r="G2935" i="2"/>
  <c r="G2931" i="2"/>
  <c r="G2922" i="2"/>
  <c r="G2918" i="2"/>
  <c r="G2914" i="2"/>
  <c r="G2910" i="2"/>
  <c r="G2906" i="2"/>
  <c r="G2902" i="2"/>
  <c r="G2898" i="2"/>
  <c r="G2894" i="2"/>
  <c r="G2890" i="2"/>
  <c r="G2886" i="2"/>
  <c r="G2882" i="2"/>
  <c r="G2878" i="2"/>
  <c r="G2874" i="2"/>
  <c r="G2870" i="2"/>
  <c r="G2866" i="2"/>
  <c r="G2862" i="2"/>
  <c r="G2859"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7" i="2"/>
  <c r="G2684" i="2"/>
  <c r="G2680" i="2"/>
  <c r="G2676" i="2"/>
  <c r="G2672" i="2"/>
  <c r="G2668" i="2"/>
  <c r="G2664" i="2"/>
  <c r="G2661" i="2"/>
  <c r="G2657" i="2"/>
  <c r="G2653" i="2"/>
  <c r="G2650" i="2"/>
  <c r="G2646" i="2"/>
  <c r="G2642" i="2"/>
  <c r="G2638" i="2"/>
  <c r="G2634" i="2"/>
  <c r="G2630" i="2"/>
  <c r="G2626" i="2"/>
  <c r="G1160" i="2"/>
  <c r="G2623" i="2"/>
  <c r="G2617" i="2"/>
  <c r="G2616" i="2"/>
  <c r="G2609" i="2"/>
  <c r="G2601" i="2"/>
  <c r="G2592" i="2"/>
  <c r="G2586" i="2"/>
  <c r="G2577" i="2"/>
  <c r="G2570" i="2"/>
  <c r="G2566" i="2"/>
  <c r="G2562" i="2"/>
  <c r="G2558" i="2"/>
  <c r="G2543" i="2"/>
  <c r="G2535" i="2"/>
  <c r="G2531" i="2"/>
  <c r="G2524" i="2"/>
  <c r="G2521" i="2"/>
  <c r="G2517" i="2"/>
  <c r="G2507" i="2"/>
  <c r="G2504" i="2"/>
  <c r="G2502" i="2"/>
  <c r="G2499" i="2"/>
  <c r="G2496" i="2"/>
  <c r="G2493" i="2"/>
  <c r="G2490" i="2"/>
  <c r="G2488" i="2"/>
  <c r="G2486" i="2"/>
  <c r="G2480" i="2"/>
  <c r="G2476" i="2"/>
  <c r="G2471" i="2"/>
  <c r="G2467" i="2"/>
  <c r="G2464" i="2"/>
  <c r="G2462" i="2"/>
  <c r="G2459"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2" i="2"/>
  <c r="G2298" i="2"/>
  <c r="G2294" i="2"/>
  <c r="G2291" i="2"/>
  <c r="G2288" i="2"/>
  <c r="G2284" i="2"/>
  <c r="G2280" i="2"/>
  <c r="G2276" i="2"/>
  <c r="G2272" i="2"/>
  <c r="G2269" i="2"/>
  <c r="G2263" i="2"/>
  <c r="G2259" i="2"/>
  <c r="G2255" i="2"/>
  <c r="G2249" i="2"/>
  <c r="G2245" i="2"/>
  <c r="G2242" i="2"/>
  <c r="G2238" i="2"/>
  <c r="G2234" i="2"/>
  <c r="G2227" i="2"/>
  <c r="G2223" i="2"/>
  <c r="G2218" i="2"/>
  <c r="G2214" i="2"/>
  <c r="G2210" i="2"/>
  <c r="G2208" i="2"/>
  <c r="G2204" i="2"/>
  <c r="G2200" i="2"/>
  <c r="G2196" i="2"/>
  <c r="G2192" i="2"/>
  <c r="G2186" i="2"/>
  <c r="G2182" i="2"/>
  <c r="G2178" i="2"/>
  <c r="G2174" i="2"/>
  <c r="G2170" i="2"/>
  <c r="G2166" i="2"/>
  <c r="G2162" i="2"/>
  <c r="G2158" i="2"/>
  <c r="G2155" i="2"/>
  <c r="G3597" i="2"/>
  <c r="G2149" i="2"/>
  <c r="G2145" i="2"/>
  <c r="G2141" i="2"/>
  <c r="G2137" i="2"/>
  <c r="G2134" i="2"/>
  <c r="G2130" i="2"/>
  <c r="G2126" i="2"/>
  <c r="G2123" i="2"/>
  <c r="G2117" i="2"/>
  <c r="G2114" i="2"/>
  <c r="G2112" i="2"/>
  <c r="G2107" i="2"/>
  <c r="G2103" i="2"/>
  <c r="G2099"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6" i="2"/>
  <c r="G1682" i="2"/>
  <c r="G1674" i="2"/>
  <c r="G1672" i="2"/>
  <c r="G1670" i="2"/>
  <c r="G1667" i="2"/>
  <c r="G1666" i="2"/>
  <c r="G1662" i="2"/>
  <c r="G1658" i="2"/>
  <c r="G1654" i="2"/>
  <c r="G1650" i="2"/>
  <c r="G1644" i="2"/>
  <c r="G1640" i="2"/>
  <c r="G1637" i="2"/>
  <c r="G1633" i="2"/>
  <c r="G1629" i="2"/>
  <c r="G1624" i="2"/>
  <c r="G1622" i="2"/>
  <c r="G1618" i="2"/>
  <c r="G1614" i="2"/>
  <c r="G1610" i="2"/>
  <c r="G1606" i="2"/>
  <c r="G1602" i="2"/>
  <c r="G1596" i="2"/>
  <c r="G1592" i="2"/>
  <c r="G1588" i="2"/>
  <c r="G1584" i="2"/>
  <c r="G1580" i="2"/>
  <c r="G1576" i="2"/>
  <c r="G1572" i="2"/>
  <c r="G1568" i="2"/>
  <c r="G1564" i="2"/>
  <c r="G1561" i="2"/>
  <c r="G1557" i="2"/>
  <c r="G1555" i="2"/>
  <c r="G1551" i="2"/>
  <c r="G1547" i="2"/>
  <c r="G1543" i="2"/>
  <c r="G1539" i="2"/>
  <c r="G1535" i="2"/>
  <c r="G1531" i="2"/>
  <c r="G1527" i="2"/>
  <c r="G1523" i="2"/>
  <c r="G1519" i="2"/>
  <c r="G1515" i="2"/>
  <c r="G1512" i="2"/>
  <c r="G1508" i="2"/>
  <c r="G1504" i="2"/>
  <c r="G1498" i="2"/>
  <c r="G360" i="2"/>
  <c r="G1493" i="2"/>
  <c r="G1489" i="2"/>
  <c r="G1485" i="2"/>
  <c r="G1481" i="2"/>
  <c r="G1478" i="2"/>
  <c r="G1476" i="2"/>
  <c r="G1472" i="2"/>
  <c r="G1469" i="2"/>
  <c r="G1462" i="2"/>
  <c r="G1458" i="2"/>
  <c r="G1454" i="2"/>
  <c r="G1450" i="2"/>
  <c r="G1448" i="2"/>
  <c r="G1444" i="2"/>
  <c r="G1440" i="2"/>
  <c r="G1436" i="2"/>
  <c r="G1432" i="2"/>
  <c r="G1428" i="2"/>
  <c r="G1424" i="2"/>
  <c r="G1420" i="2"/>
  <c r="G1416" i="2"/>
  <c r="G1412" i="2"/>
  <c r="G1408" i="2"/>
  <c r="G1404" i="2"/>
  <c r="G1400" i="2"/>
  <c r="G1396" i="2"/>
  <c r="G1391" i="2"/>
  <c r="G1387" i="2"/>
  <c r="G1383" i="2"/>
  <c r="G1379" i="2"/>
  <c r="G1375" i="2"/>
  <c r="G1372" i="2"/>
  <c r="G1368" i="2"/>
  <c r="G1362" i="2"/>
  <c r="G1358" i="2"/>
  <c r="G1354" i="2"/>
  <c r="G1350" i="2"/>
  <c r="G1346" i="2"/>
  <c r="G1343" i="2"/>
  <c r="G1339" i="2"/>
  <c r="G1335" i="2"/>
  <c r="G1331" i="2"/>
  <c r="G1327" i="2"/>
  <c r="G1323" i="2"/>
  <c r="G1319" i="2"/>
  <c r="G1315" i="2"/>
  <c r="G1310" i="2"/>
  <c r="G1307" i="2"/>
  <c r="G1303" i="2"/>
  <c r="G1299" i="2"/>
  <c r="G1295" i="2"/>
  <c r="G1291" i="2"/>
  <c r="G1287" i="2"/>
  <c r="G1283" i="2"/>
  <c r="G1279" i="2"/>
  <c r="G1275" i="2"/>
  <c r="G1271" i="2"/>
  <c r="G1267"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6" i="2"/>
  <c r="G1162" i="2"/>
  <c r="G1154" i="2"/>
  <c r="G1150" i="2"/>
  <c r="G1146" i="2"/>
  <c r="G1143"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6" i="2"/>
  <c r="G2762" i="2"/>
  <c r="G2758" i="2"/>
  <c r="G2754" i="2"/>
  <c r="G2750" i="2"/>
  <c r="G2746" i="2"/>
  <c r="G2742" i="2"/>
  <c r="G2738" i="2"/>
  <c r="G2734" i="2"/>
  <c r="G2730" i="2"/>
  <c r="G2726" i="2"/>
  <c r="G2722" i="2"/>
  <c r="G2718" i="2"/>
  <c r="G2714" i="2"/>
  <c r="G2710" i="2"/>
  <c r="G2706" i="2"/>
  <c r="G2702" i="2"/>
  <c r="G2698" i="2"/>
  <c r="G2694" i="2"/>
  <c r="G2690" i="2"/>
  <c r="G2686" i="2"/>
  <c r="G2683" i="2"/>
  <c r="G2679" i="2"/>
  <c r="G2675" i="2"/>
  <c r="G2671" i="2"/>
  <c r="G2667" i="2"/>
  <c r="G2663" i="2"/>
  <c r="G2660" i="2"/>
  <c r="G2656" i="2"/>
  <c r="G2652" i="2"/>
  <c r="G2649" i="2"/>
  <c r="G2645" i="2"/>
  <c r="G2641" i="2"/>
  <c r="G2637" i="2"/>
  <c r="G2633" i="2"/>
  <c r="G2629" i="2"/>
  <c r="G2625" i="2"/>
  <c r="G1159" i="2"/>
  <c r="G2622" i="2"/>
  <c r="G2620" i="2"/>
  <c r="G2619" i="2"/>
  <c r="G2615" i="2"/>
  <c r="G2612" i="2"/>
  <c r="G2608" i="2"/>
  <c r="G2606" i="2"/>
  <c r="G2603" i="2"/>
  <c r="G2600" i="2"/>
  <c r="G2597" i="2"/>
  <c r="G2594" i="2"/>
  <c r="G2591" i="2"/>
  <c r="G2589" i="2"/>
  <c r="G2585" i="2"/>
  <c r="G2583" i="2"/>
  <c r="G2580" i="2"/>
  <c r="G2573" i="2"/>
  <c r="G2569" i="2"/>
  <c r="G2561" i="2"/>
  <c r="G2559" i="2"/>
  <c r="G2557" i="2"/>
  <c r="G2554" i="2"/>
  <c r="G2552" i="2"/>
  <c r="G2539" i="2"/>
  <c r="G2534" i="2"/>
  <c r="G2530" i="2"/>
  <c r="G2527" i="2"/>
  <c r="G2526" i="2"/>
  <c r="G2520" i="2"/>
  <c r="G2516" i="2"/>
  <c r="G2513" i="2"/>
  <c r="G2512" i="2"/>
  <c r="G2509" i="2"/>
  <c r="G2501" i="2"/>
  <c r="G2498" i="2"/>
  <c r="G2495" i="2"/>
  <c r="G2492" i="2"/>
  <c r="G2489" i="2"/>
  <c r="G2485" i="2"/>
  <c r="G2483" i="2"/>
  <c r="G2479" i="2"/>
  <c r="G2469" i="2"/>
  <c r="G2466" i="2"/>
  <c r="G2461" i="2"/>
  <c r="G2458" i="2"/>
  <c r="G2455" i="2"/>
  <c r="G2451" i="2"/>
  <c r="G2446" i="2"/>
  <c r="G2443"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0" i="2"/>
  <c r="G2287" i="2"/>
  <c r="G2283" i="2"/>
  <c r="G2279" i="2"/>
  <c r="G2275" i="2"/>
  <c r="G2271" i="2"/>
  <c r="G2268" i="2"/>
  <c r="G2262" i="2"/>
  <c r="G2258" i="2"/>
  <c r="G2254" i="2"/>
  <c r="G2252" i="2"/>
  <c r="G2248" i="2"/>
  <c r="G2241" i="2"/>
  <c r="G2237" i="2"/>
  <c r="G2233" i="2"/>
  <c r="G2230" i="2"/>
  <c r="G2226" i="2"/>
  <c r="G2220" i="2"/>
  <c r="G2217" i="2"/>
  <c r="G2213" i="2"/>
  <c r="G2207" i="2"/>
  <c r="G2203" i="2"/>
  <c r="G2199" i="2"/>
  <c r="G2195" i="2"/>
  <c r="G2191" i="2"/>
  <c r="G2189" i="2"/>
  <c r="G2185" i="2"/>
  <c r="G2181" i="2"/>
  <c r="G2177" i="2"/>
  <c r="G2173" i="2"/>
  <c r="G2169" i="2"/>
  <c r="G2165" i="2"/>
  <c r="G2161" i="2"/>
  <c r="G2154" i="2"/>
  <c r="G2152" i="2"/>
  <c r="G2148" i="2"/>
  <c r="G2144" i="2"/>
  <c r="G2140" i="2"/>
  <c r="G2136" i="2"/>
  <c r="G2133" i="2"/>
  <c r="G2129" i="2"/>
  <c r="G2125" i="2"/>
  <c r="G2122" i="2"/>
  <c r="G2120"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5" i="2"/>
  <c r="G2761" i="2"/>
  <c r="G2757" i="2"/>
  <c r="G2753" i="2"/>
  <c r="G2749" i="2"/>
  <c r="G2745" i="2"/>
  <c r="G2741" i="2"/>
  <c r="G2737" i="2"/>
  <c r="G2733" i="2"/>
  <c r="G2729" i="2"/>
  <c r="G2725" i="2"/>
  <c r="G2721" i="2"/>
  <c r="G2717" i="2"/>
  <c r="G2713" i="2"/>
  <c r="G2709" i="2"/>
  <c r="G2705" i="2"/>
  <c r="G2701" i="2"/>
  <c r="G2697" i="2"/>
  <c r="G2693" i="2"/>
  <c r="G2689" i="2"/>
  <c r="G2682" i="2"/>
  <c r="G2678" i="2"/>
  <c r="G2674" i="2"/>
  <c r="G2670" i="2"/>
  <c r="G2666" i="2"/>
  <c r="G2662" i="2"/>
  <c r="G2659" i="2"/>
  <c r="G2655" i="2"/>
  <c r="G2648" i="2"/>
  <c r="G2644" i="2"/>
  <c r="G2640" i="2"/>
  <c r="G2636" i="2"/>
  <c r="G2632" i="2"/>
  <c r="G2628" i="2"/>
  <c r="G2624" i="2"/>
  <c r="G2614" i="2"/>
  <c r="G2611" i="2"/>
  <c r="G2605" i="2"/>
  <c r="G2599" i="2"/>
  <c r="G2596" i="2"/>
  <c r="G2588" i="2"/>
  <c r="G2584" i="2"/>
  <c r="G2582" i="2"/>
  <c r="G2579" i="2"/>
  <c r="G2576" i="2"/>
  <c r="G2572" i="2"/>
  <c r="G2568" i="2"/>
  <c r="G2565" i="2"/>
  <c r="G2560" i="2"/>
  <c r="G2556" i="2"/>
  <c r="G2542" i="2"/>
  <c r="G2538" i="2"/>
  <c r="G2533" i="2"/>
  <c r="G2529" i="2"/>
  <c r="G2525" i="2"/>
  <c r="G2523" i="2"/>
  <c r="G2519" i="2"/>
  <c r="G2515" i="2"/>
  <c r="G2511" i="2"/>
  <c r="G2506" i="2"/>
  <c r="G2503" i="2"/>
  <c r="G2500" i="2"/>
  <c r="G2494" i="2"/>
  <c r="G2491" i="2"/>
  <c r="G2484" i="2"/>
  <c r="G2482" i="2"/>
  <c r="G2478" i="2"/>
  <c r="G2473" i="2"/>
  <c r="G2457" i="2"/>
  <c r="G2454" i="2"/>
  <c r="G2450" i="2"/>
  <c r="G2442" i="2"/>
  <c r="G2436" i="2"/>
  <c r="G2432" i="2"/>
  <c r="G2428" i="2"/>
  <c r="G2424" i="2"/>
  <c r="G2420" i="2"/>
  <c r="G2416" i="2"/>
  <c r="G2412"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09" i="2"/>
  <c r="G2305" i="2"/>
  <c r="G2300" i="2"/>
  <c r="G2296" i="2"/>
  <c r="G2293" i="2"/>
  <c r="G2289" i="2"/>
  <c r="G2286" i="2"/>
  <c r="G2282" i="2"/>
  <c r="G2278" i="2"/>
  <c r="G2274" i="2"/>
  <c r="G2270" i="2"/>
  <c r="G2267" i="2"/>
  <c r="G2265" i="2"/>
  <c r="G2261" i="2"/>
  <c r="G2257" i="2"/>
  <c r="G2251" i="2"/>
  <c r="G2247" i="2"/>
  <c r="G2244" i="2"/>
  <c r="G2240" i="2"/>
  <c r="G2236" i="2"/>
  <c r="G2232" i="2"/>
  <c r="G2229" i="2"/>
  <c r="G2225" i="2"/>
  <c r="G2222" i="2"/>
  <c r="G2216" i="2"/>
  <c r="G2212" i="2"/>
  <c r="G2206" i="2"/>
  <c r="G2202" i="2"/>
  <c r="G2198" i="2"/>
  <c r="G2194" i="2"/>
  <c r="G2190" i="2"/>
  <c r="G2188" i="2"/>
  <c r="G2184" i="2"/>
  <c r="G2180" i="2"/>
  <c r="G2176" i="2"/>
  <c r="G2172" i="2"/>
  <c r="G2168" i="2"/>
  <c r="G2164" i="2"/>
  <c r="G2160" i="2"/>
  <c r="G2157" i="2"/>
  <c r="G2153" i="2"/>
  <c r="G2151" i="2"/>
  <c r="G2147" i="2"/>
  <c r="G2143" i="2"/>
  <c r="G2139" i="2"/>
  <c r="G2132" i="2"/>
  <c r="G2128" i="2"/>
  <c r="G2119" i="2"/>
  <c r="G2110" i="2"/>
  <c r="G2105" i="2"/>
  <c r="G2101"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2855" i="2"/>
  <c r="G2851" i="2"/>
  <c r="G2847" i="2"/>
  <c r="G2843" i="2"/>
  <c r="G2839" i="2"/>
  <c r="G2835" i="2"/>
  <c r="G2831" i="2"/>
  <c r="G2827" i="2"/>
  <c r="G2823" i="2"/>
  <c r="G2819" i="2"/>
  <c r="G2815" i="2"/>
  <c r="G2811" i="2"/>
  <c r="G2807" i="2"/>
  <c r="G2803" i="2"/>
  <c r="G2799" i="2"/>
  <c r="G2795" i="2"/>
  <c r="G2791" i="2"/>
  <c r="G2787" i="2"/>
  <c r="G2783" i="2"/>
  <c r="G2779" i="2"/>
  <c r="G2775" i="2"/>
  <c r="G2771"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58" i="2"/>
  <c r="G2654" i="2"/>
  <c r="G2651" i="2"/>
  <c r="G2647" i="2"/>
  <c r="G2643" i="2"/>
  <c r="G2639" i="2"/>
  <c r="G2635" i="2"/>
  <c r="G2631" i="2"/>
  <c r="G2627" i="2"/>
  <c r="G1161" i="2"/>
  <c r="G1158" i="2"/>
  <c r="G2621" i="2"/>
  <c r="G2618" i="2"/>
  <c r="G2613" i="2"/>
  <c r="G2610" i="2"/>
  <c r="G2607" i="2"/>
  <c r="G2604" i="2"/>
  <c r="G2602" i="2"/>
  <c r="G2598" i="2"/>
  <c r="G2595" i="2"/>
  <c r="G2593" i="2"/>
  <c r="G2590" i="2"/>
  <c r="G2587" i="2"/>
  <c r="G2581" i="2"/>
  <c r="G2578" i="2"/>
  <c r="G2575" i="2"/>
  <c r="G2567" i="2"/>
  <c r="G2563" i="2"/>
  <c r="G2555" i="2"/>
  <c r="G2553" i="2"/>
  <c r="G2551" i="2"/>
  <c r="G2540" i="2"/>
  <c r="G2537" i="2"/>
  <c r="G2532" i="2"/>
  <c r="G2528" i="2"/>
  <c r="G2522" i="2"/>
  <c r="G2518" i="2"/>
  <c r="G2514" i="2"/>
  <c r="G2510" i="2"/>
  <c r="G2508" i="2"/>
  <c r="G2505" i="2"/>
  <c r="G2497" i="2"/>
  <c r="G2487" i="2"/>
  <c r="G2481" i="2"/>
  <c r="G2477" i="2"/>
  <c r="G2472" i="2"/>
  <c r="G2470" i="2"/>
  <c r="G2468" i="2"/>
  <c r="G2465" i="2"/>
  <c r="G2463" i="2"/>
  <c r="G2460" i="2"/>
  <c r="G2456" i="2"/>
  <c r="G2453" i="2"/>
  <c r="G2449" i="2"/>
  <c r="G2445" i="2"/>
  <c r="G2441"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4" i="2"/>
  <c r="G2299" i="2"/>
  <c r="G2295" i="2"/>
  <c r="G2292" i="2"/>
  <c r="G2285" i="2"/>
  <c r="G2281" i="2"/>
  <c r="G2277" i="2"/>
  <c r="G2273" i="2"/>
  <c r="G2266" i="2"/>
  <c r="G2264" i="2"/>
  <c r="G2260" i="2"/>
  <c r="G2256" i="2"/>
  <c r="G2253" i="2"/>
  <c r="G2250" i="2"/>
  <c r="G2246" i="2"/>
  <c r="G2243" i="2"/>
  <c r="G2239" i="2"/>
  <c r="G2235" i="2"/>
  <c r="G2231" i="2"/>
  <c r="G2228" i="2"/>
  <c r="G2224" i="2"/>
  <c r="G2221" i="2"/>
  <c r="G2219" i="2"/>
  <c r="G2215" i="2"/>
  <c r="G2211" i="2"/>
  <c r="G2209" i="2"/>
  <c r="G2205" i="2"/>
  <c r="G2201" i="2"/>
  <c r="G2197" i="2"/>
  <c r="G2193" i="2"/>
  <c r="G2187" i="2"/>
  <c r="G2183" i="2"/>
  <c r="G2179" i="2"/>
  <c r="G2175" i="2"/>
  <c r="G2171" i="2"/>
  <c r="G2167" i="2"/>
  <c r="G2163" i="2"/>
  <c r="G2159" i="2"/>
  <c r="G2156" i="2"/>
  <c r="G2150" i="2"/>
  <c r="G2146" i="2"/>
  <c r="G2142" i="2"/>
  <c r="G2138" i="2"/>
  <c r="G2135" i="2"/>
  <c r="G2131" i="2"/>
  <c r="G2127" i="2"/>
  <c r="G2124" i="2"/>
  <c r="G2121" i="2"/>
  <c r="G2118" i="2"/>
  <c r="G2108"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2" i="2"/>
  <c r="G1718" i="2"/>
  <c r="G1714" i="2"/>
  <c r="G1710" i="2"/>
  <c r="G1706" i="2"/>
  <c r="G1702" i="2"/>
  <c r="G1698" i="2"/>
  <c r="G1694" i="2"/>
  <c r="G1690" i="2"/>
  <c r="G1137" i="2"/>
  <c r="G1132" i="2"/>
  <c r="G1126" i="2"/>
  <c r="G1122" i="2"/>
  <c r="G1118" i="2"/>
  <c r="G1114" i="2"/>
  <c r="G1110" i="2"/>
  <c r="G1106" i="2"/>
  <c r="G1102" i="2"/>
  <c r="G1098" i="2"/>
  <c r="G1094" i="2"/>
  <c r="G1090" i="2"/>
  <c r="G1086" i="2"/>
  <c r="G1083" i="2"/>
  <c r="G1079" i="2"/>
  <c r="G1075" i="2"/>
  <c r="G1072" i="2"/>
  <c r="G1068" i="2"/>
  <c r="G1065" i="2"/>
  <c r="G1061" i="2"/>
  <c r="G1057" i="2"/>
  <c r="G1054" i="2"/>
  <c r="G1050" i="2"/>
  <c r="G1046" i="2"/>
  <c r="G1042" i="2"/>
  <c r="G1038" i="2"/>
  <c r="G1034" i="2"/>
  <c r="G1030" i="2"/>
  <c r="G1026" i="2"/>
  <c r="G1022" i="2"/>
  <c r="G1018" i="2"/>
  <c r="G1014" i="2"/>
  <c r="G1010" i="2"/>
  <c r="G1006" i="2"/>
  <c r="G1002" i="2"/>
  <c r="G998" i="2"/>
  <c r="G994" i="2"/>
  <c r="G990" i="2"/>
  <c r="G987" i="2"/>
  <c r="G983" i="2"/>
  <c r="G979"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4" i="2"/>
  <c r="G1750" i="2"/>
  <c r="G1746" i="2"/>
  <c r="G1742" i="2"/>
  <c r="G1738" i="2"/>
  <c r="G1734" i="2"/>
  <c r="G1730" i="2"/>
  <c r="G1726" i="2"/>
  <c r="G1724" i="2"/>
  <c r="G1720" i="2"/>
  <c r="G1716" i="2"/>
  <c r="G1712" i="2"/>
  <c r="G1708" i="2"/>
  <c r="G1704" i="2"/>
  <c r="G1700" i="2"/>
  <c r="G1696" i="2"/>
  <c r="G1692" i="2"/>
  <c r="G1689" i="2"/>
  <c r="G1687" i="2"/>
  <c r="G1685" i="2"/>
  <c r="G1681" i="2"/>
  <c r="G1678" i="2"/>
  <c r="G1673" i="2"/>
  <c r="G1669" i="2"/>
  <c r="G1665" i="2"/>
  <c r="G1661" i="2"/>
  <c r="G1657" i="2"/>
  <c r="G1653" i="2"/>
  <c r="G1648" i="2"/>
  <c r="G1647" i="2"/>
  <c r="G1642" i="2"/>
  <c r="G1636" i="2"/>
  <c r="G1632" i="2"/>
  <c r="G1628" i="2"/>
  <c r="G1623" i="2"/>
  <c r="G1621" i="2"/>
  <c r="G1617" i="2"/>
  <c r="G1613" i="2"/>
  <c r="G1609" i="2"/>
  <c r="G1605" i="2"/>
  <c r="G1601" i="2"/>
  <c r="G1595" i="2"/>
  <c r="G1591" i="2"/>
  <c r="G1587" i="2"/>
  <c r="G1583" i="2"/>
  <c r="G1579" i="2"/>
  <c r="G1575" i="2"/>
  <c r="G1571" i="2"/>
  <c r="G1567" i="2"/>
  <c r="G1560" i="2"/>
  <c r="G1554" i="2"/>
  <c r="G1550" i="2"/>
  <c r="G1546" i="2"/>
  <c r="G1542" i="2"/>
  <c r="G1538" i="2"/>
  <c r="G1534" i="2"/>
  <c r="G1530" i="2"/>
  <c r="G1526" i="2"/>
  <c r="G1522" i="2"/>
  <c r="G1518" i="2"/>
  <c r="G1511" i="2"/>
  <c r="G1507" i="2"/>
  <c r="G1503" i="2"/>
  <c r="G1497" i="2"/>
  <c r="G1496" i="2"/>
  <c r="G1492" i="2"/>
  <c r="G1488" i="2"/>
  <c r="G1484" i="2"/>
  <c r="G1480" i="2"/>
  <c r="G1477" i="2"/>
  <c r="G1475" i="2"/>
  <c r="G1471" i="2"/>
  <c r="G1468" i="2"/>
  <c r="G1465" i="2"/>
  <c r="G1461" i="2"/>
  <c r="G1457" i="2"/>
  <c r="G1453" i="2"/>
  <c r="G1449" i="2"/>
  <c r="G1447" i="2"/>
  <c r="G1443" i="2"/>
  <c r="G1439" i="2"/>
  <c r="G1435" i="2"/>
  <c r="G1431" i="2"/>
  <c r="G1427" i="2"/>
  <c r="G1423" i="2"/>
  <c r="G1419" i="2"/>
  <c r="G1415" i="2"/>
  <c r="G1411" i="2"/>
  <c r="G1407" i="2"/>
  <c r="G1403" i="2"/>
  <c r="G1399" i="2"/>
  <c r="G1394" i="2"/>
  <c r="G1390" i="2"/>
  <c r="G1386" i="2"/>
  <c r="G1382" i="2"/>
  <c r="G1378" i="2"/>
  <c r="G1374" i="2"/>
  <c r="G1371" i="2"/>
  <c r="G1365" i="2"/>
  <c r="G1361" i="2"/>
  <c r="G1357" i="2"/>
  <c r="G1353" i="2"/>
  <c r="G1349" i="2"/>
  <c r="G1345" i="2"/>
  <c r="G1342" i="2"/>
  <c r="G1338" i="2"/>
  <c r="G1334" i="2"/>
  <c r="G1330" i="2"/>
  <c r="G1326" i="2"/>
  <c r="G1322" i="2"/>
  <c r="G1318" i="2"/>
  <c r="G1313" i="2"/>
  <c r="G1306" i="2"/>
  <c r="G1302" i="2"/>
  <c r="G1298" i="2"/>
  <c r="G1294" i="2"/>
  <c r="G1290" i="2"/>
  <c r="G1286" i="2"/>
  <c r="G1282" i="2"/>
  <c r="G1278" i="2"/>
  <c r="G1274" i="2"/>
  <c r="G1270" i="2"/>
  <c r="G1266" i="2"/>
  <c r="G1263"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5" i="2"/>
  <c r="G1139" i="2"/>
  <c r="G1136" i="2"/>
  <c r="G1134" i="2"/>
  <c r="G1131" i="2"/>
  <c r="G1129" i="2"/>
  <c r="G1125" i="2"/>
  <c r="G1121" i="2"/>
  <c r="G1117" i="2"/>
  <c r="G1113" i="2"/>
  <c r="G1109" i="2"/>
  <c r="G1105" i="2"/>
  <c r="G1101" i="2"/>
  <c r="G1097" i="2"/>
  <c r="G1093" i="2"/>
  <c r="G1089" i="2"/>
  <c r="G1082" i="2"/>
  <c r="G1078" i="2"/>
  <c r="G1071" i="2"/>
  <c r="G1064" i="2"/>
  <c r="G1060" i="2"/>
  <c r="G1056"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7" i="2"/>
  <c r="G1753" i="2"/>
  <c r="G1749" i="2"/>
  <c r="G1745" i="2"/>
  <c r="G1741" i="2"/>
  <c r="G1737" i="2"/>
  <c r="G1733" i="2"/>
  <c r="G1729" i="2"/>
  <c r="G1725" i="2"/>
  <c r="G1723" i="2"/>
  <c r="G1719" i="2"/>
  <c r="G1715" i="2"/>
  <c r="G1711" i="2"/>
  <c r="G1707" i="2"/>
  <c r="G1703" i="2"/>
  <c r="G1699" i="2"/>
  <c r="G1695" i="2"/>
  <c r="G1691" i="2"/>
  <c r="G1684" i="2"/>
  <c r="G1683" i="2"/>
  <c r="G1680" i="2"/>
  <c r="G1679" i="2"/>
  <c r="G1677" i="2"/>
  <c r="G1675" i="2"/>
  <c r="G1671" i="2"/>
  <c r="G1668" i="2"/>
  <c r="G1660" i="2"/>
  <c r="G1656" i="2"/>
  <c r="G1652" i="2"/>
  <c r="G1649" i="2"/>
  <c r="G1646" i="2"/>
  <c r="G1643" i="2"/>
  <c r="G1639" i="2"/>
  <c r="G1635" i="2"/>
  <c r="G1631" i="2"/>
  <c r="G1627" i="2"/>
  <c r="G1620" i="2"/>
  <c r="G1616" i="2"/>
  <c r="G1612" i="2"/>
  <c r="G1608" i="2"/>
  <c r="G1604" i="2"/>
  <c r="G1600" i="2"/>
  <c r="G1598" i="2"/>
  <c r="G1594" i="2"/>
  <c r="G1590" i="2"/>
  <c r="G1586" i="2"/>
  <c r="G1582" i="2"/>
  <c r="G1578" i="2"/>
  <c r="G1574" i="2"/>
  <c r="G1570" i="2"/>
  <c r="G1566" i="2"/>
  <c r="G1563" i="2"/>
  <c r="G1559" i="2"/>
  <c r="G1556" i="2"/>
  <c r="G1553" i="2"/>
  <c r="G1549" i="2"/>
  <c r="G1545" i="2"/>
  <c r="G1541" i="2"/>
  <c r="G1537" i="2"/>
  <c r="G1533" i="2"/>
  <c r="G1529" i="2"/>
  <c r="G1525" i="2"/>
  <c r="G1521" i="2"/>
  <c r="G1517" i="2"/>
  <c r="G1514" i="2"/>
  <c r="G1510" i="2"/>
  <c r="G1506" i="2"/>
  <c r="G1502" i="2"/>
  <c r="G1500" i="2"/>
  <c r="G358" i="2"/>
  <c r="G1495" i="2"/>
  <c r="G1491" i="2"/>
  <c r="G1487" i="2"/>
  <c r="G1483" i="2"/>
  <c r="G1474" i="2"/>
  <c r="G1467" i="2"/>
  <c r="G1464" i="2"/>
  <c r="G1460" i="2"/>
  <c r="G1456" i="2"/>
  <c r="G1452" i="2"/>
  <c r="G1446" i="2"/>
  <c r="G1442" i="2"/>
  <c r="G1438" i="2"/>
  <c r="G1434" i="2"/>
  <c r="G1430" i="2"/>
  <c r="G1426" i="2"/>
  <c r="G1422" i="2"/>
  <c r="G1418" i="2"/>
  <c r="G1414" i="2"/>
  <c r="G1410" i="2"/>
  <c r="G1406" i="2"/>
  <c r="G1402" i="2"/>
  <c r="G1398" i="2"/>
  <c r="G1393" i="2"/>
  <c r="G1389" i="2"/>
  <c r="G1385" i="2"/>
  <c r="G1381" i="2"/>
  <c r="G1377" i="2"/>
  <c r="G1370" i="2"/>
  <c r="G1367" i="2"/>
  <c r="G1364" i="2"/>
  <c r="G1360" i="2"/>
  <c r="G1356" i="2"/>
  <c r="G1352" i="2"/>
  <c r="G1348" i="2"/>
  <c r="G1344"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2" i="2"/>
  <c r="G1135" i="2"/>
  <c r="G1128" i="2"/>
  <c r="G1124" i="2"/>
  <c r="G1120" i="2"/>
  <c r="G1116" i="2"/>
  <c r="G1112" i="2"/>
  <c r="G1108" i="2"/>
  <c r="G1104" i="2"/>
  <c r="G1100" i="2"/>
  <c r="G1096" i="2"/>
  <c r="G1092" i="2"/>
  <c r="G1088" i="2"/>
  <c r="G1085" i="2"/>
  <c r="G1081" i="2"/>
  <c r="G1077" i="2"/>
  <c r="G1074" i="2"/>
  <c r="G1070" i="2"/>
  <c r="G1067" i="2"/>
  <c r="G1063" i="2"/>
  <c r="G1059" i="2"/>
  <c r="G1055" i="2"/>
  <c r="G1053"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1688" i="2"/>
  <c r="G1676" i="2"/>
  <c r="G1663" i="2"/>
  <c r="G1659" i="2"/>
  <c r="G1655" i="2"/>
  <c r="G1651" i="2"/>
  <c r="G1645" i="2"/>
  <c r="G1641" i="2"/>
  <c r="G1638" i="2"/>
  <c r="G1634" i="2"/>
  <c r="G1630" i="2"/>
  <c r="G1626" i="2"/>
  <c r="G1625" i="2"/>
  <c r="G1619" i="2"/>
  <c r="G1615" i="2"/>
  <c r="G1611" i="2"/>
  <c r="G1607" i="2"/>
  <c r="G1603" i="2"/>
  <c r="G1599" i="2"/>
  <c r="G1597" i="2"/>
  <c r="G1593" i="2"/>
  <c r="G1589" i="2"/>
  <c r="G1585" i="2"/>
  <c r="G1581" i="2"/>
  <c r="G1577" i="2"/>
  <c r="G1573" i="2"/>
  <c r="G1569" i="2"/>
  <c r="G1565" i="2"/>
  <c r="G1562" i="2"/>
  <c r="G1558" i="2"/>
  <c r="G1552" i="2"/>
  <c r="G1548" i="2"/>
  <c r="G1544" i="2"/>
  <c r="G1540" i="2"/>
  <c r="G1536" i="2"/>
  <c r="G1532" i="2"/>
  <c r="G1528" i="2"/>
  <c r="G1524" i="2"/>
  <c r="G1520" i="2"/>
  <c r="G1516" i="2"/>
  <c r="G1513" i="2"/>
  <c r="G1509" i="2"/>
  <c r="G1505" i="2"/>
  <c r="G1501" i="2"/>
  <c r="G1499" i="2"/>
  <c r="G361" i="2"/>
  <c r="G356" i="2"/>
  <c r="G1494" i="2"/>
  <c r="G1490" i="2"/>
  <c r="G1486" i="2"/>
  <c r="G1482" i="2"/>
  <c r="G1479" i="2"/>
  <c r="G1473" i="2"/>
  <c r="G1470"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73" i="2"/>
  <c r="G1369" i="2"/>
  <c r="G1366" i="2"/>
  <c r="G1363" i="2"/>
  <c r="G1359" i="2"/>
  <c r="G1355" i="2"/>
  <c r="G1351" i="2"/>
  <c r="G1347"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4" i="2"/>
  <c r="G1141" i="2"/>
  <c r="G1140" i="2"/>
  <c r="G1138" i="2"/>
  <c r="G873" i="2"/>
  <c r="G869" i="2"/>
  <c r="G865" i="2"/>
  <c r="G861" i="2"/>
  <c r="G857" i="2"/>
  <c r="G853" i="2"/>
  <c r="G849" i="2"/>
  <c r="G845" i="2"/>
  <c r="G841" i="2"/>
  <c r="G837" i="2"/>
  <c r="G833" i="2"/>
  <c r="G829" i="2"/>
  <c r="G825" i="2"/>
  <c r="G820" i="2"/>
  <c r="G809" i="2"/>
  <c r="G799" i="2"/>
  <c r="G795" i="2"/>
  <c r="G791" i="2"/>
  <c r="G787" i="2"/>
  <c r="G783" i="2"/>
  <c r="G776" i="2"/>
  <c r="G772" i="2"/>
  <c r="G769" i="2"/>
  <c r="G766" i="2"/>
  <c r="G762" i="2"/>
  <c r="G759" i="2"/>
  <c r="G755" i="2"/>
  <c r="G751" i="2"/>
  <c r="G747" i="2"/>
  <c r="G743" i="2"/>
  <c r="G739" i="2"/>
  <c r="G735" i="2"/>
  <c r="G731" i="2"/>
  <c r="G727" i="2"/>
  <c r="G723" i="2"/>
  <c r="G719" i="2"/>
  <c r="G715" i="2"/>
  <c r="G712" i="2"/>
  <c r="G707" i="2"/>
  <c r="G702" i="2"/>
  <c r="G698" i="2"/>
  <c r="G694" i="2"/>
  <c r="G690" i="2"/>
  <c r="G686" i="2"/>
  <c r="G682" i="2"/>
  <c r="G680" i="2"/>
  <c r="G676" i="2"/>
  <c r="G672" i="2"/>
  <c r="G668" i="2"/>
  <c r="G664" i="2"/>
  <c r="G661" i="2"/>
  <c r="G657" i="2"/>
  <c r="G653" i="2"/>
  <c r="G650" i="2"/>
  <c r="G646" i="2"/>
  <c r="G642" i="2"/>
  <c r="G638" i="2"/>
  <c r="G634" i="2"/>
  <c r="G630" i="2"/>
  <c r="G627" i="2"/>
  <c r="G623" i="2"/>
  <c r="G619" i="2"/>
  <c r="G615" i="2"/>
  <c r="G611" i="2"/>
  <c r="G607" i="2"/>
  <c r="G605" i="2"/>
  <c r="G601" i="2"/>
  <c r="G597" i="2"/>
  <c r="G594" i="2"/>
  <c r="G590" i="2"/>
  <c r="G586" i="2"/>
  <c r="G582" i="2"/>
  <c r="G578" i="2"/>
  <c r="G571" i="2"/>
  <c r="G566" i="2"/>
  <c r="G562" i="2"/>
  <c r="G559" i="2"/>
  <c r="G556" i="2"/>
  <c r="G552" i="2"/>
  <c r="G548" i="2"/>
  <c r="G544" i="2"/>
  <c r="G540" i="2"/>
  <c r="G533" i="2"/>
  <c r="G529" i="2"/>
  <c r="G525" i="2"/>
  <c r="G521" i="2"/>
  <c r="G517" i="2"/>
  <c r="G513" i="2"/>
  <c r="G509" i="2"/>
  <c r="G507" i="2"/>
  <c r="G503" i="2"/>
  <c r="G499" i="2"/>
  <c r="G495" i="2"/>
  <c r="G491" i="2"/>
  <c r="G487" i="2"/>
  <c r="G483" i="2"/>
  <c r="G476" i="2"/>
  <c r="G469" i="2"/>
  <c r="G465" i="2"/>
  <c r="G461" i="2"/>
  <c r="G457"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2" i="2"/>
  <c r="G868" i="2"/>
  <c r="G864" i="2"/>
  <c r="G860" i="2"/>
  <c r="G856" i="2"/>
  <c r="G852" i="2"/>
  <c r="G848" i="2"/>
  <c r="G844" i="2"/>
  <c r="G840" i="2"/>
  <c r="G836" i="2"/>
  <c r="G832" i="2"/>
  <c r="G828" i="2"/>
  <c r="G824" i="2"/>
  <c r="G817" i="2"/>
  <c r="G808" i="2"/>
  <c r="G802" i="2"/>
  <c r="G798" i="2"/>
  <c r="G794" i="2"/>
  <c r="G790" i="2"/>
  <c r="G786" i="2"/>
  <c r="G779" i="2"/>
  <c r="G775" i="2"/>
  <c r="G765" i="2"/>
  <c r="G761" i="2"/>
  <c r="G758" i="2"/>
  <c r="G754" i="2"/>
  <c r="G750" i="2"/>
  <c r="G746" i="2"/>
  <c r="G742" i="2"/>
  <c r="G738" i="2"/>
  <c r="G734" i="2"/>
  <c r="G730" i="2"/>
  <c r="G726" i="2"/>
  <c r="G722" i="2"/>
  <c r="G718" i="2"/>
  <c r="G711" i="2"/>
  <c r="G706" i="2"/>
  <c r="G701" i="2"/>
  <c r="G697" i="2"/>
  <c r="G693" i="2"/>
  <c r="G689" i="2"/>
  <c r="G685" i="2"/>
  <c r="G679" i="2"/>
  <c r="G675" i="2"/>
  <c r="G671" i="2"/>
  <c r="G667" i="2"/>
  <c r="G660" i="2"/>
  <c r="G656" i="2"/>
  <c r="G652" i="2"/>
  <c r="G649" i="2"/>
  <c r="G645" i="2"/>
  <c r="G641" i="2"/>
  <c r="G637" i="2"/>
  <c r="G633" i="2"/>
  <c r="G629" i="2"/>
  <c r="G626" i="2"/>
  <c r="G622" i="2"/>
  <c r="G618" i="2"/>
  <c r="G614" i="2"/>
  <c r="G610" i="2"/>
  <c r="G606" i="2"/>
  <c r="G604" i="2"/>
  <c r="G600" i="2"/>
  <c r="G596" i="2"/>
  <c r="G593" i="2"/>
  <c r="G589" i="2"/>
  <c r="G585" i="2"/>
  <c r="G581" i="2"/>
  <c r="G577" i="2"/>
  <c r="G574" i="2"/>
  <c r="G570" i="2"/>
  <c r="G568" i="2"/>
  <c r="G565" i="2"/>
  <c r="G558" i="2"/>
  <c r="G555" i="2"/>
  <c r="G551" i="2"/>
  <c r="G547" i="2"/>
  <c r="G543" i="2"/>
  <c r="G539" i="2"/>
  <c r="G536" i="2"/>
  <c r="G532" i="2"/>
  <c r="G528" i="2"/>
  <c r="G524" i="2"/>
  <c r="G520" i="2"/>
  <c r="G516" i="2"/>
  <c r="G512" i="2"/>
  <c r="G508" i="2"/>
  <c r="G506" i="2"/>
  <c r="G502" i="2"/>
  <c r="G498" i="2"/>
  <c r="G490" i="2"/>
  <c r="G486" i="2"/>
  <c r="G482" i="2"/>
  <c r="G479" i="2"/>
  <c r="G475" i="2"/>
  <c r="G472" i="2"/>
  <c r="G468" i="2"/>
  <c r="G464" i="2"/>
  <c r="G460" i="2"/>
  <c r="G456"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5" i="2"/>
  <c r="G871" i="2"/>
  <c r="G867" i="2"/>
  <c r="G863" i="2"/>
  <c r="G859" i="2"/>
  <c r="G855" i="2"/>
  <c r="G851" i="2"/>
  <c r="G847" i="2"/>
  <c r="G843" i="2"/>
  <c r="G839" i="2"/>
  <c r="G835" i="2"/>
  <c r="G831" i="2"/>
  <c r="G827" i="2"/>
  <c r="G823" i="2"/>
  <c r="G816" i="2"/>
  <c r="G807" i="2"/>
  <c r="G801" i="2"/>
  <c r="G797" i="2"/>
  <c r="G793" i="2"/>
  <c r="G789" i="2"/>
  <c r="G785" i="2"/>
  <c r="G781" i="2"/>
  <c r="G778" i="2"/>
  <c r="G774" i="2"/>
  <c r="G771" i="2"/>
  <c r="G768" i="2"/>
  <c r="G764" i="2"/>
  <c r="G760" i="2"/>
  <c r="G757" i="2"/>
  <c r="G753" i="2"/>
  <c r="G749" i="2"/>
  <c r="G745" i="2"/>
  <c r="G741" i="2"/>
  <c r="G737" i="2"/>
  <c r="G733" i="2"/>
  <c r="G729" i="2"/>
  <c r="G725" i="2"/>
  <c r="G721" i="2"/>
  <c r="G717" i="2"/>
  <c r="G714" i="2"/>
  <c r="G709" i="2"/>
  <c r="G705" i="2"/>
  <c r="G700" i="2"/>
  <c r="G696" i="2"/>
  <c r="G692" i="2"/>
  <c r="G688" i="2"/>
  <c r="G684" i="2"/>
  <c r="G681" i="2"/>
  <c r="G678" i="2"/>
  <c r="G674" i="2"/>
  <c r="G670" i="2"/>
  <c r="G666" i="2"/>
  <c r="G663" i="2"/>
  <c r="G659" i="2"/>
  <c r="G655" i="2"/>
  <c r="G651" i="2"/>
  <c r="G648" i="2"/>
  <c r="G644" i="2"/>
  <c r="G640" i="2"/>
  <c r="G636" i="2"/>
  <c r="G632" i="2"/>
  <c r="G625" i="2"/>
  <c r="G621" i="2"/>
  <c r="G617" i="2"/>
  <c r="G613" i="2"/>
  <c r="G609" i="2"/>
  <c r="G603" i="2"/>
  <c r="G599" i="2"/>
  <c r="G595" i="2"/>
  <c r="G592" i="2"/>
  <c r="G588" i="2"/>
  <c r="G584" i="2"/>
  <c r="G580" i="2"/>
  <c r="G576" i="2"/>
  <c r="G573" i="2"/>
  <c r="G569" i="2"/>
  <c r="G564" i="2"/>
  <c r="G561" i="2"/>
  <c r="G557" i="2"/>
  <c r="G554" i="2"/>
  <c r="G550" i="2"/>
  <c r="G546" i="2"/>
  <c r="G542" i="2"/>
  <c r="G538" i="2"/>
  <c r="G535" i="2"/>
  <c r="G531" i="2"/>
  <c r="G527" i="2"/>
  <c r="G523" i="2"/>
  <c r="G519" i="2"/>
  <c r="G515" i="2"/>
  <c r="G511" i="2"/>
  <c r="G505" i="2"/>
  <c r="G501" i="2"/>
  <c r="G497" i="2"/>
  <c r="G493" i="2"/>
  <c r="G489" i="2"/>
  <c r="G485" i="2"/>
  <c r="G481" i="2"/>
  <c r="G478" i="2"/>
  <c r="G474" i="2"/>
  <c r="G471" i="2"/>
  <c r="G467" i="2"/>
  <c r="G463" i="2"/>
  <c r="G459" i="2"/>
  <c r="G455"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3" i="2"/>
  <c r="G1130" i="2"/>
  <c r="G1127" i="2"/>
  <c r="G1123" i="2"/>
  <c r="G1119" i="2"/>
  <c r="G1115" i="2"/>
  <c r="G1111" i="2"/>
  <c r="G1107" i="2"/>
  <c r="G1103" i="2"/>
  <c r="G1099" i="2"/>
  <c r="G1095" i="2"/>
  <c r="G1091" i="2"/>
  <c r="G1087" i="2"/>
  <c r="G1084" i="2"/>
  <c r="G1080" i="2"/>
  <c r="G1076" i="2"/>
  <c r="G1073" i="2"/>
  <c r="G1069" i="2"/>
  <c r="G1066" i="2"/>
  <c r="G1062" i="2"/>
  <c r="G1058" i="2"/>
  <c r="G1052" i="2"/>
  <c r="G1051" i="2"/>
  <c r="G1047" i="2"/>
  <c r="G1043" i="2"/>
  <c r="G1039" i="2"/>
  <c r="G1035" i="2"/>
  <c r="G1031" i="2"/>
  <c r="G1027" i="2"/>
  <c r="G1023" i="2"/>
  <c r="G1019" i="2"/>
  <c r="G1015" i="2"/>
  <c r="G1011" i="2"/>
  <c r="G1007" i="2"/>
  <c r="G1003" i="2"/>
  <c r="G999" i="2"/>
  <c r="G995" i="2"/>
  <c r="G991" i="2"/>
  <c r="G984" i="2"/>
  <c r="G980" i="2"/>
  <c r="G974" i="2"/>
  <c r="G970" i="2"/>
  <c r="G966" i="2"/>
  <c r="G962" i="2"/>
  <c r="G958" i="2"/>
  <c r="G954" i="2"/>
  <c r="G950" i="2"/>
  <c r="G943" i="2"/>
  <c r="G939" i="2"/>
  <c r="G935" i="2"/>
  <c r="G931" i="2"/>
  <c r="G927" i="2"/>
  <c r="G923" i="2"/>
  <c r="G919" i="2"/>
  <c r="G915" i="2"/>
  <c r="G911" i="2"/>
  <c r="G906" i="2"/>
  <c r="G902" i="2"/>
  <c r="G898" i="2"/>
  <c r="G894" i="2"/>
  <c r="G890" i="2"/>
  <c r="G886" i="2"/>
  <c r="G882" i="2"/>
  <c r="G878" i="2"/>
  <c r="G874" i="2"/>
  <c r="G870" i="2"/>
  <c r="G866" i="2"/>
  <c r="G862" i="2"/>
  <c r="G858" i="2"/>
  <c r="G854" i="2"/>
  <c r="G850" i="2"/>
  <c r="G846" i="2"/>
  <c r="G842" i="2"/>
  <c r="G838" i="2"/>
  <c r="G834" i="2"/>
  <c r="G830" i="2"/>
  <c r="G826" i="2"/>
  <c r="G821" i="2"/>
  <c r="G813" i="2"/>
  <c r="G804" i="2"/>
  <c r="G800" i="2"/>
  <c r="G796" i="2"/>
  <c r="G792" i="2"/>
  <c r="G788" i="2"/>
  <c r="G784" i="2"/>
  <c r="G780" i="2"/>
  <c r="G777" i="2"/>
  <c r="G773" i="2"/>
  <c r="G770" i="2"/>
  <c r="G767" i="2"/>
  <c r="G763" i="2"/>
  <c r="G756" i="2"/>
  <c r="G752" i="2"/>
  <c r="G748" i="2"/>
  <c r="G744" i="2"/>
  <c r="G740" i="2"/>
  <c r="G736" i="2"/>
  <c r="G732" i="2"/>
  <c r="G728" i="2"/>
  <c r="G724" i="2"/>
  <c r="G720" i="2"/>
  <c r="G716" i="2"/>
  <c r="G713" i="2"/>
  <c r="G708" i="2"/>
  <c r="G704" i="2"/>
  <c r="G703" i="2"/>
  <c r="G699" i="2"/>
  <c r="G695" i="2"/>
  <c r="G691" i="2"/>
  <c r="G687" i="2"/>
  <c r="G683" i="2"/>
  <c r="G677" i="2"/>
  <c r="G673" i="2"/>
  <c r="G669" i="2"/>
  <c r="G665" i="2"/>
  <c r="G662" i="2"/>
  <c r="G658" i="2"/>
  <c r="G654" i="2"/>
  <c r="G647" i="2"/>
  <c r="G643" i="2"/>
  <c r="G639" i="2"/>
  <c r="G635" i="2"/>
  <c r="G631" i="2"/>
  <c r="G628" i="2"/>
  <c r="G624" i="2"/>
  <c r="G620" i="2"/>
  <c r="G616" i="2"/>
  <c r="G612" i="2"/>
  <c r="G608" i="2"/>
  <c r="G602" i="2"/>
  <c r="G598" i="2"/>
  <c r="G591" i="2"/>
  <c r="G587" i="2"/>
  <c r="G583" i="2"/>
  <c r="G579" i="2"/>
  <c r="G575" i="2"/>
  <c r="G572" i="2"/>
  <c r="G567" i="2"/>
  <c r="G563" i="2"/>
  <c r="G560" i="2"/>
  <c r="G553" i="2"/>
  <c r="G549" i="2"/>
  <c r="G545" i="2"/>
  <c r="G541" i="2"/>
  <c r="G537" i="2"/>
  <c r="G534" i="2"/>
  <c r="G530" i="2"/>
  <c r="G526" i="2"/>
  <c r="G522" i="2"/>
  <c r="G518" i="2"/>
  <c r="G514" i="2"/>
  <c r="G510" i="2"/>
  <c r="G504" i="2"/>
  <c r="G500" i="2"/>
  <c r="G496" i="2"/>
  <c r="G494" i="2"/>
  <c r="G492" i="2"/>
  <c r="G488" i="2"/>
  <c r="G484" i="2"/>
  <c r="G480" i="2"/>
  <c r="G477" i="2"/>
  <c r="G473" i="2"/>
  <c r="G470" i="2"/>
  <c r="G466" i="2"/>
  <c r="G462" i="2"/>
  <c r="G458"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AC15" i="1"/>
  <c r="AA15" i="1"/>
  <c r="W15" i="1"/>
  <c r="AB15" i="1"/>
  <c r="K15" i="1"/>
  <c r="Z15" i="1"/>
  <c r="O15" i="1"/>
  <c r="M15" i="1"/>
  <c r="P15" i="1"/>
  <c r="Q15" i="1"/>
  <c r="N15" i="1"/>
  <c r="R15" i="1"/>
  <c r="L15" i="1"/>
  <c r="J15" i="1"/>
  <c r="U15" i="1"/>
  <c r="T15" i="1"/>
  <c r="X15" i="1"/>
  <c r="I15" i="1"/>
  <c r="V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0" i="1" a="1"/>
  <c r="A167" i="1" a="1"/>
  <c r="A166" i="1" a="1"/>
  <c r="A93" i="1" a="1"/>
  <c r="A175" i="1" a="1"/>
  <c r="A215" i="1" a="1"/>
  <c r="A117" i="1" a="1"/>
  <c r="AH15" i="1"/>
  <c r="A129" i="1" a="1"/>
  <c r="A24" i="1" a="1"/>
  <c r="A98" i="1" a="1"/>
  <c r="A39" i="1" a="1"/>
  <c r="A96" i="1" a="1"/>
  <c r="A26" i="1" a="1"/>
  <c r="A182" i="1" a="1"/>
  <c r="A51" i="1" a="1"/>
  <c r="A65" i="1" a="1"/>
  <c r="A184" i="1" a="1"/>
  <c r="A68" i="1" a="1"/>
  <c r="A61" i="1" a="1"/>
  <c r="A41" i="1" a="1"/>
  <c r="A208" i="1" a="1"/>
  <c r="A179" i="1" a="1"/>
  <c r="A190" i="1" a="1"/>
  <c r="A21" i="1" a="1"/>
  <c r="A195" i="1" a="1"/>
  <c r="AE15" i="1"/>
  <c r="A193" i="1" a="1"/>
  <c r="A116" i="1" a="1"/>
  <c r="A83" i="1" a="1"/>
  <c r="A148" i="1" a="1"/>
  <c r="A141" i="1" a="1"/>
  <c r="A113" i="1" a="1"/>
  <c r="A57" i="1" a="1"/>
  <c r="AL15" i="1"/>
  <c r="A82" i="1" a="1"/>
  <c r="A209" i="1" a="1"/>
  <c r="A124" i="1" a="1"/>
  <c r="A75" i="1" a="1"/>
  <c r="A211" i="1" a="1"/>
  <c r="A90" i="1" a="1"/>
  <c r="A78" i="1" a="1"/>
  <c r="A183" i="1" a="1"/>
  <c r="A149" i="1" a="1"/>
  <c r="A66" i="1" a="1"/>
  <c r="A29" i="1" a="1"/>
  <c r="A111" i="1" a="1"/>
  <c r="A67" i="1" a="1"/>
  <c r="A19" i="1" a="1"/>
  <c r="A84" i="1" a="1"/>
  <c r="A59" i="1" a="1"/>
  <c r="A88" i="1" a="1"/>
  <c r="A47" i="1" a="1"/>
  <c r="A199" i="1" a="1"/>
  <c r="A91" i="1" a="1"/>
  <c r="A138" i="1" a="1"/>
  <c r="A72" i="1" a="1"/>
  <c r="AQ15" i="1"/>
  <c r="A94" i="1" a="1"/>
  <c r="A130" i="1" a="1"/>
  <c r="A197" i="1" a="1"/>
  <c r="A48" i="1" a="1"/>
  <c r="A198" i="1" a="1"/>
  <c r="AD15" i="1"/>
  <c r="A153" i="1" a="1"/>
  <c r="A114" i="1" a="1"/>
  <c r="A87" i="1" a="1"/>
  <c r="A58" i="1" a="1"/>
  <c r="A23" i="1" a="1"/>
  <c r="A185" i="1" a="1"/>
  <c r="A30" i="1" a="1"/>
  <c r="A123" i="1" a="1"/>
  <c r="A176" i="1" a="1"/>
  <c r="A207" i="1" a="1"/>
  <c r="A206" i="1" a="1"/>
  <c r="A201" i="1" a="1"/>
  <c r="A97" i="1" a="1"/>
  <c r="AT15" i="1"/>
  <c r="A177" i="1" a="1"/>
  <c r="A109" i="1" a="1"/>
  <c r="A144" i="1" a="1"/>
  <c r="A56" i="1" a="1"/>
  <c r="A17" i="1" a="1"/>
  <c r="A42" i="1" a="1"/>
  <c r="A128" i="1" a="1"/>
  <c r="A86" i="1" a="1"/>
  <c r="A132" i="1" a="1"/>
  <c r="A27" i="1" a="1"/>
  <c r="AP15" i="1"/>
  <c r="A213" i="1" a="1"/>
  <c r="A100" i="1" a="1"/>
  <c r="A55" i="1" a="1"/>
  <c r="A200" i="1" a="1"/>
  <c r="A155" i="1" a="1"/>
  <c r="A92" i="1" a="1"/>
  <c r="A112" i="1" a="1"/>
  <c r="A32" i="1" a="1"/>
  <c r="A205" i="1" a="1"/>
  <c r="A99" i="1" a="1"/>
  <c r="A101" i="1" a="1"/>
  <c r="A18" i="1" a="1"/>
  <c r="A74" i="1" a="1"/>
  <c r="A106" i="1" a="1"/>
  <c r="A188" i="1" a="1"/>
  <c r="A104" i="1" a="1"/>
  <c r="AI15" i="1"/>
  <c r="A79" i="1" a="1"/>
  <c r="A150" i="1" a="1"/>
  <c r="A139" i="1" a="1"/>
  <c r="A173" i="1" a="1"/>
  <c r="AF15" i="1"/>
  <c r="A45" i="1" a="1"/>
  <c r="A60" i="1" a="1"/>
  <c r="A31" i="1" a="1"/>
  <c r="A28" i="1" a="1"/>
  <c r="AO15" i="1"/>
  <c r="A158" i="1" a="1"/>
  <c r="A212" i="1" a="1"/>
  <c r="A147" i="1" a="1"/>
  <c r="A146" i="1" a="1"/>
  <c r="A20" i="1" a="1"/>
  <c r="A170" i="1" a="1"/>
  <c r="A118" i="1" a="1"/>
  <c r="A151" i="1" a="1"/>
  <c r="A36" i="1" a="1"/>
  <c r="A85" i="1" a="1"/>
  <c r="A53" i="1" a="1"/>
  <c r="A103" i="1" a="1"/>
  <c r="A25" i="1" a="1"/>
  <c r="A38" i="1" a="1"/>
  <c r="A34" i="1" a="1"/>
  <c r="A162" i="1" a="1"/>
  <c r="A154" i="1" a="1"/>
  <c r="A171" i="1" a="1"/>
  <c r="A137" i="1" a="1"/>
  <c r="A44" i="1" a="1"/>
  <c r="A122" i="1" a="1"/>
  <c r="AK15" i="1"/>
  <c r="AN15" i="1"/>
  <c r="A157" i="1" a="1"/>
  <c r="A49" i="1" a="1"/>
  <c r="A181" i="1" a="1"/>
  <c r="A192" i="1" a="1"/>
  <c r="A156" i="1" a="1"/>
  <c r="A64" i="1" a="1"/>
  <c r="A214" i="1" a="1"/>
  <c r="A16" i="1" a="1"/>
  <c r="A133" i="1" a="1"/>
  <c r="A134" i="1" a="1"/>
  <c r="A22" i="1" a="1"/>
  <c r="A43" i="1" a="1"/>
  <c r="A70" i="1" a="1"/>
  <c r="A210" i="1" a="1"/>
  <c r="A95" i="1" a="1"/>
  <c r="A196" i="1" a="1"/>
  <c r="A77" i="1" a="1"/>
  <c r="A202" i="1" a="1"/>
  <c r="A135" i="1" a="1"/>
  <c r="A136" i="1" a="1"/>
  <c r="AS15" i="1"/>
  <c r="A108" i="1" a="1"/>
  <c r="A125" i="1" a="1"/>
  <c r="A187" i="1" a="1"/>
  <c r="A189" i="1" a="1"/>
  <c r="A204" i="1" a="1"/>
  <c r="A172" i="1" a="1"/>
  <c r="A35" i="1" a="1"/>
  <c r="A160" i="1" a="1"/>
  <c r="A194" i="1" a="1"/>
  <c r="A52" i="1" a="1"/>
  <c r="A191" i="1" a="1"/>
  <c r="A174" i="1" a="1"/>
  <c r="A50" i="1" a="1"/>
  <c r="A127" i="1" a="1"/>
  <c r="A121" i="1" a="1"/>
  <c r="A69" i="1" a="1"/>
  <c r="A120" i="1" a="1"/>
  <c r="A76" i="1" a="1"/>
  <c r="A54" i="1" a="1"/>
  <c r="A169" i="1" a="1"/>
  <c r="A165" i="1" a="1"/>
  <c r="A62" i="1" a="1"/>
  <c r="A40" i="1" a="1"/>
  <c r="A80" i="1" a="1"/>
  <c r="A152" i="1" a="1"/>
  <c r="A81" i="1" a="1"/>
  <c r="A203" i="1" a="1"/>
  <c r="A71" i="1" a="1"/>
  <c r="A143" i="1" a="1"/>
  <c r="A63" i="1" a="1"/>
  <c r="A186" i="1" a="1"/>
  <c r="A164" i="1" a="1"/>
  <c r="A46" i="1" a="1"/>
  <c r="A131" i="1" a="1"/>
  <c r="A37" i="1" a="1"/>
  <c r="A163" i="1" a="1"/>
  <c r="AR15" i="1"/>
  <c r="A119" i="1" a="1"/>
  <c r="A105" i="1" a="1"/>
  <c r="A159" i="1" a="1"/>
  <c r="A126" i="1" a="1"/>
  <c r="AM15" i="1"/>
  <c r="A107" i="1" a="1"/>
  <c r="A168" i="1" a="1"/>
  <c r="A115" i="1" a="1"/>
  <c r="A178" i="1" a="1"/>
  <c r="A161" i="1" a="1"/>
  <c r="A73" i="1" a="1"/>
  <c r="A33" i="1" a="1"/>
  <c r="A110" i="1" a="1"/>
  <c r="A145" i="1" a="1"/>
  <c r="AG15" i="1"/>
  <c r="A89" i="1" a="1"/>
  <c r="A140" i="1" a="1"/>
  <c r="A142" i="1" a="1"/>
  <c r="A10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77" i="8" a="1"/>
  <c r="E168" i="8" a="1"/>
  <c r="E75" i="8" a="1"/>
  <c r="E156" i="8" a="1"/>
  <c r="E143" i="8" a="1"/>
  <c r="E19" i="8" a="1"/>
  <c r="E23" i="8" a="1"/>
  <c r="E175" i="8" a="1"/>
  <c r="E126" i="8" a="1"/>
  <c r="E167" i="8" a="1"/>
  <c r="E22" i="8" a="1"/>
  <c r="E92" i="8" a="1"/>
  <c r="E177" i="8" a="1"/>
  <c r="E181" i="8" a="1"/>
  <c r="E200" i="8" a="1"/>
  <c r="E53" i="8" a="1"/>
  <c r="E66" i="8" a="1"/>
  <c r="E147" i="8" a="1"/>
  <c r="E145" i="8" a="1"/>
  <c r="E135" i="8" a="1"/>
  <c r="E26" i="8" a="1"/>
  <c r="E35" i="8" a="1"/>
  <c r="E154" i="8" a="1"/>
  <c r="E9" i="8" a="1"/>
  <c r="E54" i="8" a="1"/>
  <c r="E133" i="8" a="1"/>
  <c r="E72" i="8" a="1"/>
  <c r="E61" i="8" a="1"/>
  <c r="E169" i="8" a="1"/>
  <c r="E113" i="8" a="1"/>
  <c r="E189" i="8" a="1"/>
  <c r="E165" i="8" a="1"/>
  <c r="E134" i="8" a="1"/>
  <c r="E179" i="8" a="1"/>
  <c r="E68" i="8" a="1"/>
  <c r="E91" i="8" a="1"/>
  <c r="E103" i="8" a="1"/>
  <c r="E178" i="8" a="1"/>
  <c r="E74" i="8" a="1"/>
  <c r="E171" i="8" a="1"/>
  <c r="E172" i="8" a="1"/>
  <c r="E45" i="8" a="1"/>
  <c r="E101" i="8" a="1"/>
  <c r="E205" i="8" a="1"/>
  <c r="E56" i="8" a="1"/>
  <c r="E150" i="8" a="1"/>
  <c r="E31" i="8" a="1"/>
  <c r="E114" i="8" a="1"/>
  <c r="E164" i="8" a="1"/>
  <c r="E94" i="8" a="1"/>
  <c r="E86" i="8" a="1"/>
  <c r="E93" i="8" a="1"/>
  <c r="E84" i="8" a="1"/>
  <c r="E151" i="8" a="1"/>
  <c r="E82" i="8" a="1"/>
  <c r="E159" i="8" a="1"/>
  <c r="E125" i="8" a="1"/>
  <c r="E119" i="8" a="1"/>
  <c r="E160" i="8" a="1"/>
  <c r="E21" i="8" a="1"/>
  <c r="E162" i="8" a="1"/>
  <c r="E34" i="8" a="1"/>
  <c r="E12" i="8" a="1"/>
  <c r="E174" i="8" a="1"/>
  <c r="E30" i="8" a="1"/>
  <c r="E7" i="8" a="1"/>
  <c r="E149" i="8" a="1"/>
  <c r="E146" i="8" a="1"/>
  <c r="E190" i="8" a="1"/>
  <c r="E81" i="8" a="1"/>
  <c r="E48" i="8" a="1"/>
  <c r="E65" i="8" a="1"/>
  <c r="E88" i="8" a="1"/>
  <c r="E193" i="8" a="1"/>
  <c r="E117" i="8" a="1"/>
  <c r="E18" i="8" a="1"/>
  <c r="E29" i="8" a="1"/>
  <c r="E87" i="8" a="1"/>
  <c r="E112" i="8" a="1"/>
  <c r="E138" i="8" a="1"/>
  <c r="E95" i="8" a="1"/>
  <c r="E107" i="8" a="1"/>
  <c r="E27" i="8" a="1"/>
  <c r="E123" i="8" a="1"/>
  <c r="E132" i="8" a="1"/>
  <c r="E155" i="8" a="1"/>
  <c r="E44" i="8" a="1"/>
  <c r="E157" i="8" a="1"/>
  <c r="E204" i="8" a="1"/>
  <c r="E71" i="8" a="1"/>
  <c r="E6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48" i="8" a="1"/>
  <c r="E15" i="8" a="1"/>
  <c r="E161" i="8" a="1"/>
  <c r="E99" i="8" a="1"/>
  <c r="E67" i="8" a="1"/>
  <c r="E38" i="8" a="1"/>
  <c r="E33" i="8" a="1"/>
  <c r="E182" i="8" a="1"/>
  <c r="E118" i="8" a="1"/>
  <c r="E139" i="8" a="1"/>
  <c r="E97" i="8" a="1"/>
  <c r="E166" i="8" a="1"/>
  <c r="E78" i="8" a="1"/>
  <c r="E197" i="8" a="1"/>
  <c r="E105" i="8" a="1"/>
  <c r="E28" i="8" a="1"/>
  <c r="E122" i="8" a="1"/>
  <c r="E40" i="8" a="1"/>
  <c r="E85" i="8" a="1"/>
  <c r="E79" i="8" a="1"/>
  <c r="E196" i="8" a="1"/>
  <c r="E62" i="8" a="1"/>
  <c r="E140" i="8" a="1"/>
  <c r="E50" i="8" a="1"/>
  <c r="E158" i="8" a="1"/>
  <c r="E121" i="8" a="1"/>
  <c r="E73" i="8" a="1"/>
  <c r="E104" i="8" a="1"/>
  <c r="E10" i="8" a="1"/>
  <c r="E49" i="8" a="1"/>
  <c r="E109" i="8" a="1"/>
  <c r="E202" i="8" a="1"/>
  <c r="E199" i="8" a="1"/>
  <c r="E25" i="8" a="1"/>
  <c r="E137" i="8" a="1"/>
  <c r="E52" i="8" a="1"/>
  <c r="E198" i="8" a="1"/>
  <c r="E194" i="8" a="1"/>
  <c r="E51" i="8" a="1"/>
  <c r="E24" i="8" a="1"/>
  <c r="E108" i="8" a="1"/>
  <c r="E42" i="8" a="1"/>
  <c r="E192" i="8" a="1"/>
  <c r="E195" i="8" a="1"/>
  <c r="E32" i="8" a="1"/>
  <c r="E106" i="8" a="1"/>
  <c r="E170" i="8" a="1"/>
  <c r="E163" i="8" a="1"/>
  <c r="E57" i="8" a="1"/>
  <c r="E203" i="8" a="1"/>
  <c r="E36" i="8" a="1"/>
  <c r="E127" i="8" a="1"/>
  <c r="E136" i="8" a="1"/>
  <c r="E128" i="8" a="1"/>
  <c r="E41" i="8" a="1"/>
  <c r="E110" i="8" a="1"/>
  <c r="E80" i="8" a="1"/>
  <c r="E83" i="8" a="1"/>
  <c r="E17" i="8" a="1"/>
  <c r="E55" i="8" a="1"/>
  <c r="E90" i="8" a="1"/>
  <c r="E129" i="8" a="1"/>
  <c r="E188" i="8" a="1"/>
  <c r="E130" i="8" a="1"/>
  <c r="E142" i="8" a="1"/>
  <c r="E14" i="8" a="1"/>
  <c r="E124" i="8" a="1"/>
  <c r="E43" i="8" a="1"/>
  <c r="E64" i="8" a="1"/>
  <c r="E37" i="8" a="1"/>
  <c r="E58" i="8" a="1"/>
  <c r="E111" i="8" a="1"/>
  <c r="E183" i="8" a="1"/>
  <c r="E46" i="8" a="1"/>
  <c r="E100" i="8" a="1"/>
  <c r="E20" i="8" a="1"/>
  <c r="E191" i="8" a="1"/>
  <c r="E69" i="8" a="1"/>
  <c r="E47" i="8" a="1"/>
  <c r="E153" i="8" a="1"/>
  <c r="E102" i="8" a="1"/>
  <c r="E39" i="8" a="1"/>
  <c r="E131" i="8" a="1"/>
  <c r="E180" i="8" a="1"/>
  <c r="E187" i="8" a="1"/>
  <c r="E16" i="8" a="1"/>
  <c r="E186" i="8" a="1"/>
  <c r="E59" i="8" a="1"/>
  <c r="E60" i="8" a="1"/>
  <c r="E70" i="8" a="1"/>
  <c r="E201" i="8" a="1"/>
  <c r="E144" i="8" a="1"/>
  <c r="E141" i="8" a="1"/>
  <c r="E89" i="8" a="1"/>
  <c r="E120" i="8" a="1"/>
  <c r="E11" i="8" a="1"/>
  <c r="E76" i="8" a="1"/>
  <c r="E185" i="8" a="1"/>
  <c r="E98" i="8" a="1"/>
  <c r="E173" i="8" a="1"/>
  <c r="E96" i="8" a="1"/>
  <c r="E176" i="8" a="1"/>
  <c r="E116" i="8" a="1"/>
  <c r="E8" i="8" a="1"/>
  <c r="E115" i="8" a="1"/>
  <c r="E13" i="8" a="1"/>
  <c r="E152" i="8" a="1"/>
  <c r="E184" i="8" a="1"/>
  <c r="E137" i="8" l="1"/>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<sst xmlns="http://schemas.openxmlformats.org/spreadsheetml/2006/main" count="43934" uniqueCount="14799">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</sst>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7"/>
  <sheetViews>
    <sheetView topLeftCell="A21" workbookViewId="0">
      <selection activeCell="E38" sqref="E38"/>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RBK</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14125</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229</v>
      </c>
      <c r="F6" s="89" t="str">
        <f>VLOOKUP(OrgCodeSelection,Orgs,2,FALSE)</f>
        <v>WALSALL HEALTHCARE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14219</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jogQqh2XEvYOc52fiCilVie/1kww2RbCOwUUQsq2Fbv2B2qHhj++9joZtOewOl1Nd5aGvski2Pek8zPk09ZY3A==" saltValue="tJSWSAkp50jphftHHgRv8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F6" zoomScale="70" zoomScaleNormal="70" workbookViewId="0">
      <selection activeCell="F7" sqref="F7:R7"/>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3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3" t="str">
        <f>IF(ISBLANK(OrgNameSelection),"",OrgNameSelection)</f>
        <v>WALSALL HEALTHCARE NHS TRUST</v>
      </c>
      <c r="G5" s="103"/>
      <c r="H5" s="103"/>
      <c r="I5" s="103"/>
      <c r="J5" s="103"/>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6"/>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35">
      <c r="D12" s="109" t="s">
        <v>9</v>
      </c>
      <c r="E12" s="111"/>
      <c r="F12" s="114" t="s">
        <v>10</v>
      </c>
      <c r="G12" s="116" t="s">
        <v>14667</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3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39565.667000000001</v>
      </c>
      <c r="J15" s="53">
        <f ca="1">SUM(INDIRECT("J16:J215"))</f>
        <v>37292.85</v>
      </c>
      <c r="K15" s="53">
        <f ca="1">SUM(INDIRECT("K16:K215"))</f>
        <v>26614.25</v>
      </c>
      <c r="L15" s="53">
        <f ca="1">SUM(INDIRECT("L16:L215"))</f>
        <v>25408.916666666664</v>
      </c>
      <c r="M15" s="53">
        <f ca="1">SUM(INDIRECT("M16:M215"))</f>
        <v>1586.6666666666667</v>
      </c>
      <c r="N15" s="53">
        <f ca="1">SUM(INDIRECT("N16:N215"))</f>
        <v>1586.6666666666667</v>
      </c>
      <c r="O15" s="53">
        <f ca="1">SUM(INDIRECT("O16:O215"))</f>
        <v>556.5</v>
      </c>
      <c r="P15" s="53">
        <f ca="1">SUM(INDIRECT("P16:P215"))</f>
        <v>556.5</v>
      </c>
      <c r="Q15" s="53">
        <f ca="1">SUM(INDIRECT("Q16:Q215"))</f>
        <v>32288</v>
      </c>
      <c r="R15" s="53">
        <f ca="1">SUM(INDIRECT("R16:R215"))</f>
        <v>31564.333333333332</v>
      </c>
      <c r="S15" s="53">
        <f ca="1">SUM(INDIRECT("S16:S215"))</f>
        <v>22020.663</v>
      </c>
      <c r="T15" s="53">
        <f ca="1">SUM(INDIRECT("T16:T215"))</f>
        <v>21452.416666666664</v>
      </c>
      <c r="U15" s="53">
        <f ca="1">SUM(INDIRECT("U16:U215"))</f>
        <v>634.5</v>
      </c>
      <c r="V15" s="53">
        <f ca="1">SUM(INDIRECT("V16:V215"))</f>
        <v>634.5</v>
      </c>
      <c r="W15" s="53">
        <f ca="1">SUM(INDIRECT("W16:W215"))</f>
        <v>253</v>
      </c>
      <c r="X15" s="53">
        <f ca="1">SUM(INDIRECT("X16:X215"))</f>
        <v>253</v>
      </c>
      <c r="Y15" s="53">
        <f ca="1">SUM(INDIRECT("Y16:Y215"))</f>
        <v>0</v>
      </c>
      <c r="Z15" s="53">
        <f ca="1">SUM(INDIRECT("Z16:Z215"))</f>
        <v>0</v>
      </c>
      <c r="AA15" s="53">
        <f ca="1">SUM(INDIRECT("AA16:AA215"))</f>
        <v>0</v>
      </c>
      <c r="AB15" s="53">
        <f ca="1">SUM(INDIRECT("AB16:AB215"))</f>
        <v>0</v>
      </c>
      <c r="AC15" s="53">
        <f ca="1">SUM(INDIRECT("AC16:AC215"))</f>
        <v>16476</v>
      </c>
      <c r="AD15" s="26">
        <f t="shared" ref="AD15" ca="1" si="0">IFERROR(IF(INDIRECT("$AC" &amp;ROW()) ="","",SUM(INDIRECT("J" &amp;ROW()),INDIRECT("R" &amp; ROW()))/INDIRECT("$AC" &amp;ROW())),"-")</f>
        <v>4.1792415230233875</v>
      </c>
      <c r="AE15" s="26">
        <f t="shared" ref="AE15" ca="1" si="1">IFERROR(IF(INDIRECT("$AC"&amp;ROW())="","",SUM(INDIRECT("L"&amp;ROW()),INDIRECT("T"&amp;ROW()))/INDIRECT("$AC"&amp;ROW())),"-")</f>
        <v>2.8442178522295052</v>
      </c>
      <c r="AF15" s="26">
        <f t="shared" ref="AF15" ca="1" si="2">IFERROR(IF(INDIRECT("$AC" &amp;ROW())="","",SUM(INDIRECT("N" &amp;ROW()),INDIRECT("V" &amp;ROW()))/INDIRECT("$AC" &amp;ROW())),"-")</f>
        <v>0.13481225216476492</v>
      </c>
      <c r="AG15" s="26">
        <f t="shared" ref="AG15" ca="1" si="3">IFERROR(IF(INDIRECT("$AC" &amp;ROW())="","",SUM(INDIRECT("P" &amp;ROW()),INDIRECT("X" &amp;ROW()))/INDIRECT("$AC" &amp;ROW())),"-")</f>
        <v>4.913207089099296E-2</v>
      </c>
      <c r="AH15" s="26">
        <f ca="1">IFERROR(IF(INDIRECT("$AC" &amp;ROW())="","",INDIRECT("Z" &amp;ROW())/INDIRECT("$AC" &amp;ROW())),"-")</f>
        <v>0</v>
      </c>
      <c r="AI15" s="26">
        <f ca="1">IFERROR(IF(INDIRECT("$AC" &amp;ROW())="","",INDIRECT("AB" &amp;ROW())/INDIRECT("$AC" &amp;ROW())),"-")</f>
        <v>0</v>
      </c>
      <c r="AJ15" s="26">
        <f ca="1">IFERROR(IF(AC15="","",SUM(J15,L15,N15,P15,R15,T15,V15,X15,Z15,AB15)/AC15),"-")</f>
        <v>7.2074036983086502</v>
      </c>
      <c r="AK15" s="28">
        <f ca="1">IFERROR(IF(INDIRECT("I" &amp;ROW())="","",INDIRECT("J" &amp;ROW())/INDIRECT("I" &amp;ROW())),"-")</f>
        <v>0.94255582750570077</v>
      </c>
      <c r="AL15" s="28">
        <f ca="1">IFERROR(IF(INDIRECT("K" &amp;ROW())="","",INDIRECT("L" &amp;ROW())/INDIRECT("K" &amp;ROW())),"-")</f>
        <v>0.95471097876764011</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0.9775871324743971</v>
      </c>
      <c r="AP15" s="29">
        <f t="shared" ref="AP15" ca="1" si="7">IFERROR(IF(INDIRECT("S" &amp;ROW())="","",INDIRECT("T" &amp;ROW())/INDIRECT("S" &amp;ROW())),"-")</f>
        <v>0.97419485810516526</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996</v>
      </c>
      <c r="F16" s="25" t="s">
        <v>13729</v>
      </c>
      <c r="G16" s="2" t="s">
        <v>14716</v>
      </c>
      <c r="H16" s="56" t="s">
        <v>14681</v>
      </c>
      <c r="I16" s="3">
        <v>690</v>
      </c>
      <c r="J16" s="3">
        <v>683.33333333333326</v>
      </c>
      <c r="K16" s="3">
        <v>466</v>
      </c>
      <c r="L16" s="3">
        <v>466</v>
      </c>
      <c r="M16" s="3"/>
      <c r="N16" s="3"/>
      <c r="O16" s="3">
        <v>92</v>
      </c>
      <c r="P16" s="3">
        <v>92</v>
      </c>
      <c r="Q16" s="3">
        <v>708.5</v>
      </c>
      <c r="R16" s="3">
        <v>708.5</v>
      </c>
      <c r="S16" s="3">
        <v>609.5</v>
      </c>
      <c r="T16" s="3">
        <v>609.5</v>
      </c>
      <c r="U16" s="3">
        <v>11.5</v>
      </c>
      <c r="V16" s="3">
        <v>11.5</v>
      </c>
      <c r="W16" s="3"/>
      <c r="X16" s="3"/>
      <c r="Y16" s="3"/>
      <c r="Z16" s="3"/>
      <c r="AA16" s="3"/>
      <c r="AB16" s="3"/>
      <c r="AC16" s="3">
        <v>255</v>
      </c>
      <c r="AD16" s="4">
        <f ca="1">IF(A16="","",IFERROR((VLOOKUP(A16,A16:AC216,10,0)+VLOOKUP(A16,A16:AC216,18,0))/VLOOKUP(A16,A16:AC216,29,0),"-"))</f>
        <v>5.4581699346405221</v>
      </c>
      <c r="AE16" s="4">
        <f ca="1">IF(A16="","",IFERROR((VLOOKUP(A16,A16:AC216,12,0)+VLOOKUP(A16,A16:AC216,20,0))/VLOOKUP(A16,A16:AC216,29,0),"-"))</f>
        <v>4.2176470588235295</v>
      </c>
      <c r="AF16" s="4">
        <f ca="1">IF(A16="","",IFERROR((VLOOKUP(A16,A16:AC216,14,0)+VLOOKUP(A16,A16:AC216,22,0))/VLOOKUP(A16,A16:AC216,29,0),"-"))</f>
        <v>4.5098039215686274E-2</v>
      </c>
      <c r="AG16" s="4">
        <f ca="1">IF(A16="","",IFERROR((VLOOKUP(A16,A16:AC216,16,0)+VLOOKUP(A16,A16:AC216,24,0))/VLOOKUP(A16,A16:AC216,29,0),"-"))</f>
        <v>0.36078431372549019</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10.081699346405227</v>
      </c>
      <c r="AK16" s="27">
        <f ca="1">IF(A16="","",IFERROR(VLOOKUP(A16,A16:AC216,10,0)/VLOOKUP(A16,A16:AC216,9,0),"-"))</f>
        <v>0.99033816425120758</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996</v>
      </c>
      <c r="F17" s="25" t="s">
        <v>8360</v>
      </c>
      <c r="G17" s="2" t="s">
        <v>14713</v>
      </c>
      <c r="H17" s="57" t="s">
        <v>14686</v>
      </c>
      <c r="I17" s="1">
        <v>2070</v>
      </c>
      <c r="J17" s="1">
        <v>1886.5</v>
      </c>
      <c r="K17" s="1">
        <v>1725</v>
      </c>
      <c r="L17" s="1">
        <v>1590.6666666666665</v>
      </c>
      <c r="M17" s="1">
        <v>63</v>
      </c>
      <c r="N17" s="1">
        <v>63</v>
      </c>
      <c r="O17" s="1"/>
      <c r="P17" s="1"/>
      <c r="Q17" s="5">
        <v>1380</v>
      </c>
      <c r="R17" s="5">
        <v>1347.5</v>
      </c>
      <c r="S17" s="6">
        <v>1276.5</v>
      </c>
      <c r="T17" s="5">
        <v>1276.5</v>
      </c>
      <c r="U17" s="5"/>
      <c r="V17" s="6"/>
      <c r="W17" s="6"/>
      <c r="X17" s="6"/>
      <c r="Y17" s="6"/>
      <c r="Z17" s="6"/>
      <c r="AA17" s="6"/>
      <c r="AB17" s="6"/>
      <c r="AC17" s="6">
        <v>1035</v>
      </c>
      <c r="AD17" s="4">
        <f t="shared" ref="AD17:AD80" ca="1" si="13">IF(A17="","",IFERROR((VLOOKUP(A17,A17:AC217,10,0)+VLOOKUP(A17,A17:AC217,18,0))/VLOOKUP(A17,A17:AC217,29,0),"-"))</f>
        <v>3.1246376811594203</v>
      </c>
      <c r="AE17" s="4">
        <f t="shared" ref="AE17:AE80" ca="1" si="14">IF(A17="","",IFERROR((VLOOKUP(A17,A17:AC217,12,0)+VLOOKUP(A17,A17:AC217,20,0))/VLOOKUP(A17,A17:AC217,29,0),"-"))</f>
        <v>2.7702093397745569</v>
      </c>
      <c r="AF17" s="4">
        <f t="shared" ref="AF17:AF80" ca="1" si="15">IF(A17="","",IFERROR((VLOOKUP(A17,A17:AC217,14,0)+VLOOKUP(A17,A17:AC217,22,0))/VLOOKUP(A17,A17:AC217,29,0),"-"))</f>
        <v>6.0869565217391307E-2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5.9557165861513681</v>
      </c>
      <c r="AK17" s="27">
        <f t="shared" ref="AK17:AK80" ca="1" si="20">IF(A17="","",IFERROR(VLOOKUP(A17,A17:AC217,10,0)/VLOOKUP(A17,A17:AC217,9,0),"-"))</f>
        <v>0.91135265700483092</v>
      </c>
      <c r="AL17" s="27">
        <f t="shared" ref="AL17:AL80" ca="1" si="21">IF(A17="","",IFERROR(VLOOKUP(A17,A17:AC217,12,0)/VLOOKUP(A17,A17:AC217,11,0),"-"))</f>
        <v>0.92212560386473419</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0.97644927536231885</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996</v>
      </c>
      <c r="F18" s="25" t="s">
        <v>8361</v>
      </c>
      <c r="G18" s="2" t="s">
        <v>14750</v>
      </c>
      <c r="H18" s="57"/>
      <c r="I18" s="3">
        <v>1926.25</v>
      </c>
      <c r="J18" s="5">
        <v>1683.5</v>
      </c>
      <c r="K18" s="5">
        <v>1725</v>
      </c>
      <c r="L18" s="5">
        <v>1696</v>
      </c>
      <c r="M18" s="5">
        <v>161.66666666666666</v>
      </c>
      <c r="N18" s="5">
        <v>161.66666666666666</v>
      </c>
      <c r="O18" s="5"/>
      <c r="P18" s="5"/>
      <c r="Q18" s="5">
        <v>1380</v>
      </c>
      <c r="R18" s="5">
        <v>1368.5</v>
      </c>
      <c r="S18" s="6">
        <v>1184.5</v>
      </c>
      <c r="T18" s="5">
        <v>1184.5</v>
      </c>
      <c r="U18" s="5"/>
      <c r="V18" s="6"/>
      <c r="W18" s="6"/>
      <c r="X18" s="6"/>
      <c r="Y18" s="6"/>
      <c r="Z18" s="6"/>
      <c r="AA18" s="6"/>
      <c r="AB18" s="6"/>
      <c r="AC18" s="6">
        <v>1013</v>
      </c>
      <c r="AD18" s="4">
        <f t="shared" ca="1" si="13"/>
        <v>3.0128331688055283</v>
      </c>
      <c r="AE18" s="4">
        <f t="shared" ca="1" si="14"/>
        <v>2.8435340572556762</v>
      </c>
      <c r="AF18" s="4">
        <f t="shared" ca="1" si="15"/>
        <v>0.15959197104310627</v>
      </c>
      <c r="AG18" s="4">
        <f t="shared" ca="1" si="16"/>
        <v>0</v>
      </c>
      <c r="AH18" s="4">
        <f t="shared" ca="1" si="17"/>
        <v>0</v>
      </c>
      <c r="AI18" s="4">
        <f t="shared" ca="1" si="18"/>
        <v>0</v>
      </c>
      <c r="AJ18" s="4">
        <f t="shared" ca="1" si="19"/>
        <v>6.0159591971043103</v>
      </c>
      <c r="AK18" s="27">
        <f t="shared" ca="1" si="20"/>
        <v>0.87397793640493182</v>
      </c>
      <c r="AL18" s="27">
        <f t="shared" ca="1" si="21"/>
        <v>0.98318840579710143</v>
      </c>
      <c r="AM18" s="27">
        <f t="shared" ca="1" si="22"/>
        <v>1</v>
      </c>
      <c r="AN18" s="27" t="str">
        <f t="shared" ca="1" si="23"/>
        <v>-</v>
      </c>
      <c r="AO18" s="27">
        <f t="shared" ca="1" si="24"/>
        <v>0.9916666666666667</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996</v>
      </c>
      <c r="F19" s="25" t="s">
        <v>13732</v>
      </c>
      <c r="G19" s="2" t="s">
        <v>14686</v>
      </c>
      <c r="H19" s="57"/>
      <c r="I19" s="3">
        <v>2070</v>
      </c>
      <c r="J19" s="5">
        <v>1890.5</v>
      </c>
      <c r="K19" s="5">
        <v>1552.5</v>
      </c>
      <c r="L19" s="5">
        <v>1508</v>
      </c>
      <c r="M19" s="5"/>
      <c r="N19" s="5"/>
      <c r="O19" s="5">
        <v>91.5</v>
      </c>
      <c r="P19" s="5">
        <v>91.5</v>
      </c>
      <c r="Q19" s="5">
        <v>1380</v>
      </c>
      <c r="R19" s="5">
        <v>1357.5</v>
      </c>
      <c r="S19" s="6">
        <v>1046.5</v>
      </c>
      <c r="T19" s="5">
        <v>1046.5</v>
      </c>
      <c r="U19" s="5"/>
      <c r="V19" s="6"/>
      <c r="W19" s="6">
        <v>46</v>
      </c>
      <c r="X19" s="6">
        <v>46</v>
      </c>
      <c r="Y19" s="6"/>
      <c r="Z19" s="6"/>
      <c r="AA19" s="6"/>
      <c r="AB19" s="6"/>
      <c r="AC19" s="6">
        <v>1015</v>
      </c>
      <c r="AD19" s="4">
        <f t="shared" ca="1" si="13"/>
        <v>3.2</v>
      </c>
      <c r="AE19" s="4">
        <f t="shared" ca="1" si="14"/>
        <v>2.5167487684729064</v>
      </c>
      <c r="AF19" s="4">
        <f t="shared" ca="1" si="15"/>
        <v>0</v>
      </c>
      <c r="AG19" s="4">
        <f t="shared" ca="1" si="16"/>
        <v>0.1354679802955665</v>
      </c>
      <c r="AH19" s="4">
        <f t="shared" ca="1" si="17"/>
        <v>0</v>
      </c>
      <c r="AI19" s="4">
        <f t="shared" ca="1" si="18"/>
        <v>0</v>
      </c>
      <c r="AJ19" s="4">
        <f t="shared" ca="1" si="19"/>
        <v>5.8522167487684733</v>
      </c>
      <c r="AK19" s="27">
        <f t="shared" ca="1" si="20"/>
        <v>0.91328502415458934</v>
      </c>
      <c r="AL19" s="27">
        <f t="shared" ca="1" si="21"/>
        <v>0.97133655394524965</v>
      </c>
      <c r="AM19" s="27" t="str">
        <f t="shared" ca="1" si="22"/>
        <v>-</v>
      </c>
      <c r="AN19" s="27">
        <f t="shared" ca="1" si="23"/>
        <v>1</v>
      </c>
      <c r="AO19" s="27">
        <f t="shared" ca="1" si="24"/>
        <v>0.98369565217391308</v>
      </c>
      <c r="AP19" s="27">
        <f t="shared" ca="1" si="25"/>
        <v>1</v>
      </c>
      <c r="AQ19" s="27" t="str">
        <f t="shared" ca="1" si="26"/>
        <v>-</v>
      </c>
      <c r="AR19" s="27">
        <f t="shared" ca="1" si="27"/>
        <v>1</v>
      </c>
      <c r="AS19" s="27" t="str">
        <f t="shared" ca="1" si="28"/>
        <v>-</v>
      </c>
      <c r="AT19" s="27" t="str">
        <f t="shared" ca="1" si="29"/>
        <v>-</v>
      </c>
    </row>
    <row r="20" spans="1:46" x14ac:dyDescent="0.35">
      <c r="A20" t="str" cm="1">
        <f t="array" aca="1" ref="A20" ca="1">INDIRECT("D" &amp; ROW())&amp;INDIRECT("F" &amp; ROW())</f>
        <v>RBK02Ward 04</v>
      </c>
      <c r="D20" s="55" t="str">
        <f t="shared" si="12"/>
        <v>RBK02</v>
      </c>
      <c r="E20" s="73" t="s">
        <v>996</v>
      </c>
      <c r="F20" s="25" t="s">
        <v>8362</v>
      </c>
      <c r="G20" s="2" t="s">
        <v>14686</v>
      </c>
      <c r="H20" s="57"/>
      <c r="I20" s="3">
        <v>1776.75</v>
      </c>
      <c r="J20" s="5">
        <v>1748.5</v>
      </c>
      <c r="K20" s="5">
        <v>1626.5</v>
      </c>
      <c r="L20" s="5">
        <v>1626.5</v>
      </c>
      <c r="M20" s="5"/>
      <c r="N20" s="5"/>
      <c r="O20" s="5"/>
      <c r="P20" s="5"/>
      <c r="Q20" s="5">
        <v>1380</v>
      </c>
      <c r="R20" s="5">
        <v>1347.5</v>
      </c>
      <c r="S20" s="6">
        <v>1380</v>
      </c>
      <c r="T20" s="5">
        <v>1322.5</v>
      </c>
      <c r="U20" s="5"/>
      <c r="V20" s="6"/>
      <c r="W20" s="6"/>
      <c r="X20" s="6"/>
      <c r="Y20" s="6"/>
      <c r="Z20" s="6"/>
      <c r="AA20" s="6"/>
      <c r="AB20" s="6"/>
      <c r="AC20" s="6">
        <v>1001</v>
      </c>
      <c r="AD20" s="4">
        <f t="shared" ca="1" si="13"/>
        <v>3.092907092907093</v>
      </c>
      <c r="AE20" s="4">
        <f t="shared" ca="1" si="14"/>
        <v>2.9460539460539459</v>
      </c>
      <c r="AF20" s="4">
        <f t="shared" ca="1" si="15"/>
        <v>0</v>
      </c>
      <c r="AG20" s="4">
        <f t="shared" ca="1" si="16"/>
        <v>0</v>
      </c>
      <c r="AH20" s="4">
        <f t="shared" ca="1" si="17"/>
        <v>0</v>
      </c>
      <c r="AI20" s="4">
        <f t="shared" ca="1" si="18"/>
        <v>0</v>
      </c>
      <c r="AJ20" s="4">
        <f t="shared" ca="1" si="19"/>
        <v>6.0389610389610393</v>
      </c>
      <c r="AK20" s="27">
        <f t="shared" ca="1" si="20"/>
        <v>0.98410018291824963</v>
      </c>
      <c r="AL20" s="27">
        <f t="shared" ca="1" si="21"/>
        <v>1</v>
      </c>
      <c r="AM20" s="27" t="str">
        <f t="shared" ca="1" si="22"/>
        <v>-</v>
      </c>
      <c r="AN20" s="27" t="str">
        <f t="shared" ca="1" si="23"/>
        <v>-</v>
      </c>
      <c r="AO20" s="27">
        <f t="shared" ca="1" si="24"/>
        <v>0.97644927536231885</v>
      </c>
      <c r="AP20" s="27">
        <f t="shared" ca="1" si="25"/>
        <v>0.95833333333333337</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996</v>
      </c>
      <c r="F21" s="25" t="s">
        <v>14798</v>
      </c>
      <c r="G21" s="2" t="s">
        <v>14703</v>
      </c>
      <c r="H21" s="57"/>
      <c r="I21" s="3">
        <v>1133.5</v>
      </c>
      <c r="J21" s="5">
        <v>1133.5</v>
      </c>
      <c r="K21" s="5">
        <v>989</v>
      </c>
      <c r="L21" s="5">
        <v>923.5</v>
      </c>
      <c r="M21" s="5">
        <v>23</v>
      </c>
      <c r="N21" s="5">
        <v>23</v>
      </c>
      <c r="O21" s="5">
        <v>57.5</v>
      </c>
      <c r="P21" s="5">
        <v>57.5</v>
      </c>
      <c r="Q21" s="5">
        <v>1035</v>
      </c>
      <c r="R21" s="5">
        <v>977.5</v>
      </c>
      <c r="S21" s="6">
        <v>977.5</v>
      </c>
      <c r="T21" s="5">
        <v>910</v>
      </c>
      <c r="U21" s="5"/>
      <c r="V21" s="6"/>
      <c r="W21" s="6"/>
      <c r="X21" s="6"/>
      <c r="Y21" s="6"/>
      <c r="Z21" s="6"/>
      <c r="AA21" s="6"/>
      <c r="AB21" s="6"/>
      <c r="AC21" s="6">
        <v>531</v>
      </c>
      <c r="AD21" s="4">
        <f t="shared" ca="1" si="13"/>
        <v>3.975517890772128</v>
      </c>
      <c r="AE21" s="4">
        <f t="shared" ca="1" si="14"/>
        <v>3.4529190207156311</v>
      </c>
      <c r="AF21" s="4">
        <f t="shared" ca="1" si="15"/>
        <v>4.3314500941619587E-2</v>
      </c>
      <c r="AG21" s="4">
        <f t="shared" ca="1" si="16"/>
        <v>0.10828625235404897</v>
      </c>
      <c r="AH21" s="4">
        <f t="shared" ca="1" si="17"/>
        <v>0</v>
      </c>
      <c r="AI21" s="4">
        <f t="shared" ca="1" si="18"/>
        <v>0</v>
      </c>
      <c r="AJ21" s="4">
        <f t="shared" ca="1" si="19"/>
        <v>7.5800376647834273</v>
      </c>
      <c r="AK21" s="27">
        <f t="shared" ca="1" si="20"/>
        <v>1</v>
      </c>
      <c r="AL21" s="27">
        <f t="shared" ca="1" si="21"/>
        <v>0.9337714863498483</v>
      </c>
      <c r="AM21" s="27">
        <f t="shared" ca="1" si="22"/>
        <v>1</v>
      </c>
      <c r="AN21" s="27">
        <f t="shared" ca="1" si="23"/>
        <v>1</v>
      </c>
      <c r="AO21" s="27">
        <f t="shared" ca="1" si="24"/>
        <v>0.94444444444444442</v>
      </c>
      <c r="AP21" s="27">
        <f t="shared" ca="1" si="25"/>
        <v>0.93094629156010233</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996</v>
      </c>
      <c r="F22" s="25" t="s">
        <v>9312</v>
      </c>
      <c r="G22" s="2" t="s">
        <v>14703</v>
      </c>
      <c r="H22" s="57"/>
      <c r="I22" s="3">
        <v>3151</v>
      </c>
      <c r="J22" s="5">
        <v>3020.3333333333335</v>
      </c>
      <c r="K22" s="5">
        <v>1886</v>
      </c>
      <c r="L22" s="5">
        <v>1687.25</v>
      </c>
      <c r="M22" s="5">
        <v>152.5</v>
      </c>
      <c r="N22" s="5">
        <v>152.5</v>
      </c>
      <c r="O22" s="5"/>
      <c r="P22" s="5"/>
      <c r="Q22" s="5">
        <v>3116.5</v>
      </c>
      <c r="R22" s="5">
        <v>3046.5</v>
      </c>
      <c r="S22" s="6">
        <v>1874.5</v>
      </c>
      <c r="T22" s="5">
        <v>1736.5</v>
      </c>
      <c r="U22" s="5">
        <v>92</v>
      </c>
      <c r="V22" s="6">
        <v>92</v>
      </c>
      <c r="W22" s="6"/>
      <c r="X22" s="6"/>
      <c r="Y22" s="6"/>
      <c r="Z22" s="6"/>
      <c r="AA22" s="6"/>
      <c r="AB22" s="6"/>
      <c r="AC22" s="6">
        <v>983</v>
      </c>
      <c r="AD22" s="4">
        <f t="shared" ca="1" si="13"/>
        <v>6.1717531366564939</v>
      </c>
      <c r="AE22" s="4">
        <f t="shared" ca="1" si="14"/>
        <v>3.4829603255340795</v>
      </c>
      <c r="AF22" s="4">
        <f t="shared" ca="1" si="15"/>
        <v>0.24872838250254323</v>
      </c>
      <c r="AG22" s="4">
        <f t="shared" ca="1" si="16"/>
        <v>0</v>
      </c>
      <c r="AH22" s="4">
        <f t="shared" ca="1" si="17"/>
        <v>0</v>
      </c>
      <c r="AI22" s="4">
        <f t="shared" ca="1" si="18"/>
        <v>0</v>
      </c>
      <c r="AJ22" s="4">
        <f t="shared" ca="1" si="19"/>
        <v>9.9034418446931163</v>
      </c>
      <c r="AK22" s="27">
        <f t="shared" ca="1" si="20"/>
        <v>0.95853168306357772</v>
      </c>
      <c r="AL22" s="27">
        <f t="shared" ca="1" si="21"/>
        <v>0.89461823966065745</v>
      </c>
      <c r="AM22" s="27">
        <f t="shared" ca="1" si="22"/>
        <v>1</v>
      </c>
      <c r="AN22" s="27" t="str">
        <f t="shared" ca="1" si="23"/>
        <v>-</v>
      </c>
      <c r="AO22" s="27">
        <f t="shared" ca="1" si="24"/>
        <v>0.97753890582384084</v>
      </c>
      <c r="AP22" s="27">
        <f t="shared" ca="1" si="25"/>
        <v>0.92638036809815949</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996</v>
      </c>
      <c r="F23" s="25" t="s">
        <v>8365</v>
      </c>
      <c r="G23" s="2" t="s">
        <v>14699</v>
      </c>
      <c r="H23" s="57"/>
      <c r="I23" s="3">
        <v>1621.5</v>
      </c>
      <c r="J23" s="5">
        <v>1494</v>
      </c>
      <c r="K23" s="5">
        <v>1035</v>
      </c>
      <c r="L23" s="5">
        <v>969.5</v>
      </c>
      <c r="M23" s="5"/>
      <c r="N23" s="5"/>
      <c r="O23" s="5"/>
      <c r="P23" s="5"/>
      <c r="Q23" s="5">
        <v>1035</v>
      </c>
      <c r="R23" s="5">
        <v>1035</v>
      </c>
      <c r="S23" s="6">
        <v>861.5</v>
      </c>
      <c r="T23" s="5">
        <v>861.5</v>
      </c>
      <c r="U23" s="5"/>
      <c r="V23" s="6"/>
      <c r="W23" s="6"/>
      <c r="X23" s="6"/>
      <c r="Y23" s="6"/>
      <c r="Z23" s="6"/>
      <c r="AA23" s="6"/>
      <c r="AB23" s="6"/>
      <c r="AC23" s="6">
        <v>715</v>
      </c>
      <c r="AD23" s="4">
        <f t="shared" ca="1" si="13"/>
        <v>3.5370629370629372</v>
      </c>
      <c r="AE23" s="4">
        <f t="shared" ca="1" si="14"/>
        <v>2.5608391608391607</v>
      </c>
      <c r="AF23" s="4">
        <f t="shared" ca="1" si="15"/>
        <v>0</v>
      </c>
      <c r="AG23" s="4">
        <f t="shared" ca="1" si="16"/>
        <v>0</v>
      </c>
      <c r="AH23" s="4">
        <f t="shared" ca="1" si="17"/>
        <v>0</v>
      </c>
      <c r="AI23" s="4">
        <f t="shared" ca="1" si="18"/>
        <v>0</v>
      </c>
      <c r="AJ23" s="4">
        <f t="shared" ca="1" si="19"/>
        <v>6.0979020979020975</v>
      </c>
      <c r="AK23" s="27">
        <f t="shared" ca="1" si="20"/>
        <v>0.92136910268270122</v>
      </c>
      <c r="AL23" s="27">
        <f t="shared" ca="1" si="21"/>
        <v>0.93671497584541064</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996</v>
      </c>
      <c r="F24" s="25" t="s">
        <v>8367</v>
      </c>
      <c r="G24" s="2" t="s">
        <v>14671</v>
      </c>
      <c r="H24" s="57"/>
      <c r="I24" s="3">
        <v>1702</v>
      </c>
      <c r="J24" s="5">
        <v>1506</v>
      </c>
      <c r="K24" s="5">
        <v>1597.5</v>
      </c>
      <c r="L24" s="5">
        <v>1597.5</v>
      </c>
      <c r="M24" s="5">
        <v>156.33333333333334</v>
      </c>
      <c r="N24" s="5">
        <v>156.33333333333334</v>
      </c>
      <c r="O24" s="5"/>
      <c r="P24" s="5"/>
      <c r="Q24" s="5">
        <v>1035</v>
      </c>
      <c r="R24" s="5">
        <v>1035</v>
      </c>
      <c r="S24" s="6">
        <v>1362</v>
      </c>
      <c r="T24" s="5">
        <v>1362</v>
      </c>
      <c r="U24" s="5"/>
      <c r="V24" s="6"/>
      <c r="W24" s="6"/>
      <c r="X24" s="6"/>
      <c r="Y24" s="6"/>
      <c r="Z24" s="6"/>
      <c r="AA24" s="6"/>
      <c r="AB24" s="6"/>
      <c r="AC24" s="6">
        <v>760</v>
      </c>
      <c r="AD24" s="4">
        <f t="shared" ca="1" si="13"/>
        <v>3.3434210526315788</v>
      </c>
      <c r="AE24" s="4">
        <f t="shared" ca="1" si="14"/>
        <v>3.894078947368421</v>
      </c>
      <c r="AF24" s="4">
        <f t="shared" ca="1" si="15"/>
        <v>0.20570175438596491</v>
      </c>
      <c r="AG24" s="4">
        <f t="shared" ca="1" si="16"/>
        <v>0</v>
      </c>
      <c r="AH24" s="4">
        <f t="shared" ca="1" si="17"/>
        <v>0</v>
      </c>
      <c r="AI24" s="4">
        <f t="shared" ca="1" si="18"/>
        <v>0</v>
      </c>
      <c r="AJ24" s="4">
        <f t="shared" ca="1" si="19"/>
        <v>7.4432017543859654</v>
      </c>
      <c r="AK24" s="27">
        <f t="shared" ca="1" si="20"/>
        <v>0.88484136310223271</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996</v>
      </c>
      <c r="F25" s="25" t="s">
        <v>8366</v>
      </c>
      <c r="G25" s="2" t="s">
        <v>14750</v>
      </c>
      <c r="H25" s="57"/>
      <c r="I25" s="3">
        <v>1213</v>
      </c>
      <c r="J25" s="5">
        <v>1213</v>
      </c>
      <c r="K25" s="5">
        <v>1079</v>
      </c>
      <c r="L25" s="5">
        <v>1079</v>
      </c>
      <c r="M25" s="5">
        <v>91.5</v>
      </c>
      <c r="N25" s="5">
        <v>91.5</v>
      </c>
      <c r="O25" s="5">
        <v>109.5</v>
      </c>
      <c r="P25" s="5">
        <v>109.5</v>
      </c>
      <c r="Q25" s="5">
        <v>1000.5</v>
      </c>
      <c r="R25" s="5">
        <v>1000.5</v>
      </c>
      <c r="S25" s="6">
        <v>681.5</v>
      </c>
      <c r="T25" s="5">
        <v>681.5</v>
      </c>
      <c r="U25" s="5">
        <v>34.5</v>
      </c>
      <c r="V25" s="6">
        <v>34.5</v>
      </c>
      <c r="W25" s="6">
        <v>23</v>
      </c>
      <c r="X25" s="6">
        <v>23</v>
      </c>
      <c r="Y25" s="6"/>
      <c r="Z25" s="6"/>
      <c r="AA25" s="6"/>
      <c r="AB25" s="6"/>
      <c r="AC25" s="6">
        <v>697</v>
      </c>
      <c r="AD25" s="4">
        <f t="shared" ca="1" si="13"/>
        <v>3.1757532281205165</v>
      </c>
      <c r="AE25" s="4">
        <f t="shared" ca="1" si="14"/>
        <v>2.5258249641319943</v>
      </c>
      <c r="AF25" s="4">
        <f t="shared" ca="1" si="15"/>
        <v>0.18077474892395984</v>
      </c>
      <c r="AG25" s="4">
        <f t="shared" ca="1" si="16"/>
        <v>0.19010043041606886</v>
      </c>
      <c r="AH25" s="4">
        <f t="shared" ca="1" si="17"/>
        <v>0</v>
      </c>
      <c r="AI25" s="4">
        <f t="shared" ca="1" si="18"/>
        <v>0</v>
      </c>
      <c r="AJ25" s="4">
        <f t="shared" ca="1" si="19"/>
        <v>6.0724533715925393</v>
      </c>
      <c r="AK25" s="27">
        <f t="shared" ca="1" si="20"/>
        <v>1</v>
      </c>
      <c r="AL25" s="27">
        <f t="shared" ca="1" si="21"/>
        <v>1</v>
      </c>
      <c r="AM25" s="27">
        <f t="shared" ca="1" si="22"/>
        <v>1</v>
      </c>
      <c r="AN25" s="27">
        <f t="shared" ca="1" si="23"/>
        <v>1</v>
      </c>
      <c r="AO25" s="27">
        <f t="shared" ca="1" si="24"/>
        <v>1</v>
      </c>
      <c r="AP25" s="27">
        <f t="shared" ca="1" si="25"/>
        <v>1</v>
      </c>
      <c r="AQ25" s="27">
        <f t="shared" ca="1" si="26"/>
        <v>1</v>
      </c>
      <c r="AR25" s="27">
        <f t="shared" ca="1" si="27"/>
        <v>1</v>
      </c>
      <c r="AS25" s="27" t="str">
        <f t="shared" ca="1" si="28"/>
        <v>-</v>
      </c>
      <c r="AT25" s="27" t="str">
        <f t="shared" ca="1" si="29"/>
        <v>-</v>
      </c>
    </row>
    <row r="26" spans="1:46" x14ac:dyDescent="0.35">
      <c r="A26" t="str" cm="1">
        <f t="array" aca="1" ref="A26" ca="1">INDIRECT("D" &amp; ROW())&amp;INDIRECT("F" &amp; ROW())</f>
        <v>RBK02Ward 11</v>
      </c>
      <c r="D26" s="55" t="str">
        <f t="shared" si="12"/>
        <v>RBK02</v>
      </c>
      <c r="E26" s="74" t="s">
        <v>996</v>
      </c>
      <c r="F26" s="25" t="s">
        <v>8752</v>
      </c>
      <c r="G26" s="2" t="s">
        <v>14750</v>
      </c>
      <c r="H26" s="57"/>
      <c r="I26" s="3">
        <v>1380</v>
      </c>
      <c r="J26" s="5">
        <v>1317</v>
      </c>
      <c r="K26" s="5">
        <v>1594</v>
      </c>
      <c r="L26" s="5">
        <v>1594</v>
      </c>
      <c r="M26" s="5">
        <v>147.5</v>
      </c>
      <c r="N26" s="5">
        <v>147.5</v>
      </c>
      <c r="O26" s="5"/>
      <c r="P26" s="5"/>
      <c r="Q26" s="5">
        <v>1035.5</v>
      </c>
      <c r="R26" s="5">
        <v>1035.5</v>
      </c>
      <c r="S26" s="6">
        <v>1138.5</v>
      </c>
      <c r="T26" s="5">
        <v>1138.5</v>
      </c>
      <c r="U26" s="5"/>
      <c r="V26" s="6"/>
      <c r="W26" s="6"/>
      <c r="X26" s="6"/>
      <c r="Y26" s="6"/>
      <c r="Z26" s="6"/>
      <c r="AA26" s="6"/>
      <c r="AB26" s="6"/>
      <c r="AC26" s="6">
        <v>744</v>
      </c>
      <c r="AD26" s="4">
        <f t="shared" ca="1" si="13"/>
        <v>3.161962365591398</v>
      </c>
      <c r="AE26" s="4">
        <f t="shared" ca="1" si="14"/>
        <v>3.672715053763441</v>
      </c>
      <c r="AF26" s="4">
        <f t="shared" ca="1" si="15"/>
        <v>0.198252688172043</v>
      </c>
      <c r="AG26" s="4">
        <f t="shared" ca="1" si="16"/>
        <v>0</v>
      </c>
      <c r="AH26" s="4">
        <f t="shared" ca="1" si="17"/>
        <v>0</v>
      </c>
      <c r="AI26" s="4">
        <f t="shared" ca="1" si="18"/>
        <v>0</v>
      </c>
      <c r="AJ26" s="4">
        <f t="shared" ca="1" si="19"/>
        <v>7.032930107526882</v>
      </c>
      <c r="AK26" s="27">
        <f t="shared" ca="1" si="20"/>
        <v>0.95434782608695656</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996</v>
      </c>
      <c r="F27" s="25" t="s">
        <v>8753</v>
      </c>
      <c r="G27" s="2" t="s">
        <v>14750</v>
      </c>
      <c r="H27" s="57"/>
      <c r="I27" s="3">
        <v>1702</v>
      </c>
      <c r="J27" s="5">
        <v>1433.5</v>
      </c>
      <c r="K27" s="5">
        <v>1655</v>
      </c>
      <c r="L27" s="5">
        <v>1655</v>
      </c>
      <c r="M27" s="5">
        <v>166.75</v>
      </c>
      <c r="N27" s="5">
        <v>166.75</v>
      </c>
      <c r="O27" s="5">
        <v>34.5</v>
      </c>
      <c r="P27" s="5">
        <v>34.5</v>
      </c>
      <c r="Q27" s="5">
        <v>1380</v>
      </c>
      <c r="R27" s="5">
        <v>1276.5</v>
      </c>
      <c r="S27" s="6">
        <v>1069.5</v>
      </c>
      <c r="T27" s="5">
        <v>1069.5</v>
      </c>
      <c r="U27" s="5">
        <v>138</v>
      </c>
      <c r="V27" s="6">
        <v>138</v>
      </c>
      <c r="W27" s="6"/>
      <c r="X27" s="6"/>
      <c r="Y27" s="6"/>
      <c r="Z27" s="6"/>
      <c r="AA27" s="6"/>
      <c r="AB27" s="6"/>
      <c r="AC27" s="6">
        <v>632</v>
      </c>
      <c r="AD27" s="4">
        <f t="shared" ca="1" si="13"/>
        <v>4.287974683544304</v>
      </c>
      <c r="AE27" s="4">
        <f t="shared" ca="1" si="14"/>
        <v>4.3109177215189876</v>
      </c>
      <c r="AF27" s="4">
        <f t="shared" ca="1" si="15"/>
        <v>0.48219936708860761</v>
      </c>
      <c r="AG27" s="4">
        <f t="shared" ca="1" si="16"/>
        <v>5.4588607594936708E-2</v>
      </c>
      <c r="AH27" s="4">
        <f t="shared" ca="1" si="17"/>
        <v>0</v>
      </c>
      <c r="AI27" s="4">
        <f t="shared" ca="1" si="18"/>
        <v>0</v>
      </c>
      <c r="AJ27" s="4">
        <f t="shared" ca="1" si="19"/>
        <v>9.1356803797468356</v>
      </c>
      <c r="AK27" s="27">
        <f t="shared" ca="1" si="20"/>
        <v>0.84224441833137487</v>
      </c>
      <c r="AL27" s="27">
        <f t="shared" ca="1" si="21"/>
        <v>1</v>
      </c>
      <c r="AM27" s="27">
        <f t="shared" ca="1" si="22"/>
        <v>1</v>
      </c>
      <c r="AN27" s="27">
        <f t="shared" ca="1" si="23"/>
        <v>1</v>
      </c>
      <c r="AO27" s="27">
        <f t="shared" ca="1" si="24"/>
        <v>0.92500000000000004</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996</v>
      </c>
      <c r="F28" s="25" t="s">
        <v>8369</v>
      </c>
      <c r="G28" s="2" t="s">
        <v>14686</v>
      </c>
      <c r="H28" s="57"/>
      <c r="I28" s="3">
        <v>1653</v>
      </c>
      <c r="J28" s="5">
        <v>1653</v>
      </c>
      <c r="K28" s="5">
        <v>1253.5</v>
      </c>
      <c r="L28" s="5">
        <v>1170.25</v>
      </c>
      <c r="M28" s="5"/>
      <c r="N28" s="5"/>
      <c r="O28" s="5"/>
      <c r="P28" s="5"/>
      <c r="Q28" s="5">
        <v>1035</v>
      </c>
      <c r="R28" s="5">
        <v>1035</v>
      </c>
      <c r="S28" s="6">
        <v>1046.5</v>
      </c>
      <c r="T28" s="5">
        <v>1046.5</v>
      </c>
      <c r="U28" s="5"/>
      <c r="V28" s="6"/>
      <c r="W28" s="6"/>
      <c r="X28" s="6"/>
      <c r="Y28" s="6"/>
      <c r="Z28" s="6"/>
      <c r="AA28" s="6"/>
      <c r="AB28" s="6"/>
      <c r="AC28" s="6">
        <v>799</v>
      </c>
      <c r="AD28" s="4">
        <f t="shared" ca="1" si="13"/>
        <v>3.3642052565707132</v>
      </c>
      <c r="AE28" s="4">
        <f t="shared" ca="1" si="14"/>
        <v>2.7744055068836047</v>
      </c>
      <c r="AF28" s="4">
        <f t="shared" ca="1" si="15"/>
        <v>0</v>
      </c>
      <c r="AG28" s="4">
        <f t="shared" ca="1" si="16"/>
        <v>0</v>
      </c>
      <c r="AH28" s="4">
        <f t="shared" ca="1" si="17"/>
        <v>0</v>
      </c>
      <c r="AI28" s="4">
        <f t="shared" ca="1" si="18"/>
        <v>0</v>
      </c>
      <c r="AJ28" s="4">
        <f t="shared" ca="1" si="19"/>
        <v>6.1386107634543183</v>
      </c>
      <c r="AK28" s="27">
        <f t="shared" ca="1" si="20"/>
        <v>1</v>
      </c>
      <c r="AL28" s="27">
        <f t="shared" ca="1" si="21"/>
        <v>0.93358595931392108</v>
      </c>
      <c r="AM28" s="27" t="str">
        <f t="shared" ca="1" si="22"/>
        <v>-</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996</v>
      </c>
      <c r="F29" s="25" t="s">
        <v>8370</v>
      </c>
      <c r="G29" s="2" t="s">
        <v>14688</v>
      </c>
      <c r="H29" s="57" t="s">
        <v>14686</v>
      </c>
      <c r="I29" s="3">
        <v>1706</v>
      </c>
      <c r="J29" s="5">
        <v>1550.25</v>
      </c>
      <c r="K29" s="5">
        <v>1380</v>
      </c>
      <c r="L29" s="5">
        <v>1329.4166666666665</v>
      </c>
      <c r="M29" s="5">
        <v>131.75</v>
      </c>
      <c r="N29" s="5">
        <v>131.75</v>
      </c>
      <c r="O29" s="5">
        <v>7.5</v>
      </c>
      <c r="P29" s="5">
        <v>7.5</v>
      </c>
      <c r="Q29" s="5">
        <v>1035</v>
      </c>
      <c r="R29" s="5">
        <v>1023.5</v>
      </c>
      <c r="S29" s="6">
        <v>1173</v>
      </c>
      <c r="T29" s="5">
        <v>1173</v>
      </c>
      <c r="U29" s="5">
        <v>126.5</v>
      </c>
      <c r="V29" s="6">
        <v>126.5</v>
      </c>
      <c r="W29" s="6">
        <v>34.5</v>
      </c>
      <c r="X29" s="6">
        <v>34.5</v>
      </c>
      <c r="Y29" s="6"/>
      <c r="Z29" s="6"/>
      <c r="AA29" s="6"/>
      <c r="AB29" s="6"/>
      <c r="AC29" s="6">
        <v>814</v>
      </c>
      <c r="AD29" s="4">
        <f t="shared" ca="1" si="13"/>
        <v>3.1618550368550369</v>
      </c>
      <c r="AE29" s="4">
        <f t="shared" ca="1" si="14"/>
        <v>3.0742219492219491</v>
      </c>
      <c r="AF29" s="4">
        <f t="shared" ca="1" si="15"/>
        <v>0.31726044226044225</v>
      </c>
      <c r="AG29" s="4">
        <f t="shared" ca="1" si="16"/>
        <v>5.1597051597051594E-2</v>
      </c>
      <c r="AH29" s="4">
        <f t="shared" ca="1" si="17"/>
        <v>0</v>
      </c>
      <c r="AI29" s="4">
        <f t="shared" ca="1" si="18"/>
        <v>0</v>
      </c>
      <c r="AJ29" s="4">
        <f t="shared" ca="1" si="19"/>
        <v>6.6049344799344789</v>
      </c>
      <c r="AK29" s="27">
        <f t="shared" ca="1" si="20"/>
        <v>0.90870457209847599</v>
      </c>
      <c r="AL29" s="27">
        <f t="shared" ca="1" si="21"/>
        <v>0.96334541062801926</v>
      </c>
      <c r="AM29" s="27">
        <f t="shared" ca="1" si="22"/>
        <v>1</v>
      </c>
      <c r="AN29" s="27">
        <f t="shared" ca="1" si="23"/>
        <v>1</v>
      </c>
      <c r="AO29" s="27">
        <f t="shared" ca="1" si="24"/>
        <v>0.98888888888888893</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996</v>
      </c>
      <c r="F30" s="25" t="s">
        <v>8371</v>
      </c>
      <c r="G30" s="2" t="s">
        <v>14687</v>
      </c>
      <c r="H30" s="57" t="s">
        <v>14686</v>
      </c>
      <c r="I30" s="3">
        <v>1627.25</v>
      </c>
      <c r="J30" s="5">
        <v>1453.8333333333333</v>
      </c>
      <c r="K30" s="5">
        <v>1035</v>
      </c>
      <c r="L30" s="5">
        <v>1011.8333333333334</v>
      </c>
      <c r="M30" s="5">
        <v>103.41666666666667</v>
      </c>
      <c r="N30" s="5">
        <v>103.41666666666667</v>
      </c>
      <c r="O30" s="5">
        <v>57.5</v>
      </c>
      <c r="P30" s="5">
        <v>57.5</v>
      </c>
      <c r="Q30" s="5">
        <v>1035</v>
      </c>
      <c r="R30" s="5">
        <v>1023.5</v>
      </c>
      <c r="S30" s="6">
        <v>1035</v>
      </c>
      <c r="T30" s="5">
        <v>1012</v>
      </c>
      <c r="U30" s="5">
        <v>80.5</v>
      </c>
      <c r="V30" s="6">
        <v>80.5</v>
      </c>
      <c r="W30" s="6">
        <v>23</v>
      </c>
      <c r="X30" s="6">
        <v>23</v>
      </c>
      <c r="Y30" s="6"/>
      <c r="Z30" s="6"/>
      <c r="AA30" s="6"/>
      <c r="AB30" s="6"/>
      <c r="AC30" s="6">
        <v>711</v>
      </c>
      <c r="AD30" s="4">
        <f t="shared" ca="1" si="13"/>
        <v>3.4842944210032814</v>
      </c>
      <c r="AE30" s="4">
        <f t="shared" ca="1" si="14"/>
        <v>2.8464603844350682</v>
      </c>
      <c r="AF30" s="4">
        <f t="shared" ca="1" si="15"/>
        <v>0.25867323019221755</v>
      </c>
      <c r="AG30" s="4">
        <f t="shared" ca="1" si="16"/>
        <v>0.11322081575246132</v>
      </c>
      <c r="AH30" s="4">
        <f t="shared" ca="1" si="17"/>
        <v>0</v>
      </c>
      <c r="AI30" s="4">
        <f t="shared" ca="1" si="18"/>
        <v>0</v>
      </c>
      <c r="AJ30" s="4">
        <f t="shared" ca="1" si="19"/>
        <v>6.702648851383028</v>
      </c>
      <c r="AK30" s="27">
        <f t="shared" ca="1" si="20"/>
        <v>0.89342961028319756</v>
      </c>
      <c r="AL30" s="27">
        <f t="shared" ca="1" si="21"/>
        <v>0.97761674718196456</v>
      </c>
      <c r="AM30" s="27">
        <f t="shared" ca="1" si="22"/>
        <v>1</v>
      </c>
      <c r="AN30" s="27">
        <f t="shared" ca="1" si="23"/>
        <v>1</v>
      </c>
      <c r="AO30" s="27">
        <f t="shared" ca="1" si="24"/>
        <v>0.98888888888888893</v>
      </c>
      <c r="AP30" s="27">
        <f t="shared" ca="1" si="25"/>
        <v>0.97777777777777775</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996</v>
      </c>
      <c r="F31" s="25" t="s">
        <v>8372</v>
      </c>
      <c r="G31" s="2" t="s">
        <v>14706</v>
      </c>
      <c r="H31" s="57" t="s">
        <v>14686</v>
      </c>
      <c r="I31" s="3">
        <v>1416.5</v>
      </c>
      <c r="J31" s="5">
        <v>1416.5</v>
      </c>
      <c r="K31" s="5">
        <v>1035</v>
      </c>
      <c r="L31" s="5">
        <v>973</v>
      </c>
      <c r="M31" s="5">
        <v>11.5</v>
      </c>
      <c r="N31" s="5">
        <v>11.5</v>
      </c>
      <c r="O31" s="5"/>
      <c r="P31" s="5"/>
      <c r="Q31" s="5">
        <v>1380</v>
      </c>
      <c r="R31" s="5">
        <v>1346</v>
      </c>
      <c r="S31" s="6">
        <v>736</v>
      </c>
      <c r="T31" s="5">
        <v>736</v>
      </c>
      <c r="U31" s="5"/>
      <c r="V31" s="6"/>
      <c r="W31" s="6"/>
      <c r="X31" s="6"/>
      <c r="Y31" s="6"/>
      <c r="Z31" s="6"/>
      <c r="AA31" s="6"/>
      <c r="AB31" s="6"/>
      <c r="AC31" s="6">
        <v>701</v>
      </c>
      <c r="AD31" s="4">
        <f t="shared" ca="1" si="13"/>
        <v>3.940798858773181</v>
      </c>
      <c r="AE31" s="4">
        <f t="shared" ca="1" si="14"/>
        <v>2.4379457917261056</v>
      </c>
      <c r="AF31" s="4">
        <f t="shared" ca="1" si="15"/>
        <v>1.6405135520684736E-2</v>
      </c>
      <c r="AG31" s="4">
        <f t="shared" ca="1" si="16"/>
        <v>0</v>
      </c>
      <c r="AH31" s="4">
        <f t="shared" ca="1" si="17"/>
        <v>0</v>
      </c>
      <c r="AI31" s="4">
        <f t="shared" ca="1" si="18"/>
        <v>0</v>
      </c>
      <c r="AJ31" s="4">
        <f t="shared" ca="1" si="19"/>
        <v>6.3951497860199717</v>
      </c>
      <c r="AK31" s="27">
        <f t="shared" ca="1" si="20"/>
        <v>1</v>
      </c>
      <c r="AL31" s="27">
        <f t="shared" ca="1" si="21"/>
        <v>0.94009661835748792</v>
      </c>
      <c r="AM31" s="27">
        <f t="shared" ca="1" si="22"/>
        <v>1</v>
      </c>
      <c r="AN31" s="27" t="str">
        <f t="shared" ca="1" si="23"/>
        <v>-</v>
      </c>
      <c r="AO31" s="27">
        <f t="shared" ca="1" si="24"/>
        <v>0.97536231884057967</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996</v>
      </c>
      <c r="F32" s="25" t="s">
        <v>8805</v>
      </c>
      <c r="G32" s="2" t="s">
        <v>14750</v>
      </c>
      <c r="H32" s="57" t="s">
        <v>14685</v>
      </c>
      <c r="I32" s="3">
        <v>3795</v>
      </c>
      <c r="J32" s="5">
        <v>3685.75</v>
      </c>
      <c r="K32" s="5">
        <v>615.25</v>
      </c>
      <c r="L32" s="5">
        <v>542.33333333333337</v>
      </c>
      <c r="M32" s="5"/>
      <c r="N32" s="5"/>
      <c r="O32" s="5"/>
      <c r="P32" s="5"/>
      <c r="Q32" s="5">
        <v>3795</v>
      </c>
      <c r="R32" s="5">
        <v>3657</v>
      </c>
      <c r="S32" s="6">
        <v>352.83300000000003</v>
      </c>
      <c r="T32" s="5">
        <v>352.83333333333337</v>
      </c>
      <c r="U32" s="5"/>
      <c r="V32" s="6"/>
      <c r="W32" s="6"/>
      <c r="X32" s="6"/>
      <c r="Y32" s="6"/>
      <c r="Z32" s="6"/>
      <c r="AA32" s="6"/>
      <c r="AB32" s="6"/>
      <c r="AC32" s="6">
        <v>271</v>
      </c>
      <c r="AD32" s="4">
        <f t="shared" ca="1" si="13"/>
        <v>27.095018450184501</v>
      </c>
      <c r="AE32" s="4">
        <f t="shared" ca="1" si="14"/>
        <v>3.3031980319803202</v>
      </c>
      <c r="AF32" s="4">
        <f t="shared" ca="1" si="15"/>
        <v>0</v>
      </c>
      <c r="AG32" s="4">
        <f t="shared" ca="1" si="16"/>
        <v>0</v>
      </c>
      <c r="AH32" s="4">
        <f t="shared" ca="1" si="17"/>
        <v>0</v>
      </c>
      <c r="AI32" s="4">
        <f t="shared" ca="1" si="18"/>
        <v>0</v>
      </c>
      <c r="AJ32" s="4">
        <f t="shared" ca="1" si="19"/>
        <v>30.39821648216482</v>
      </c>
      <c r="AK32" s="27">
        <f t="shared" ca="1" si="20"/>
        <v>0.97121212121212119</v>
      </c>
      <c r="AL32" s="27">
        <f t="shared" ca="1" si="21"/>
        <v>0.8814844913991603</v>
      </c>
      <c r="AM32" s="27" t="str">
        <f t="shared" ca="1" si="22"/>
        <v>-</v>
      </c>
      <c r="AN32" s="27" t="str">
        <f t="shared" ca="1" si="23"/>
        <v>-</v>
      </c>
      <c r="AO32" s="27">
        <f t="shared" ca="1" si="24"/>
        <v>0.96363636363636362</v>
      </c>
      <c r="AP32" s="27">
        <f t="shared" ca="1" si="25"/>
        <v>1.0000009447340055</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996</v>
      </c>
      <c r="F33" s="25" t="s">
        <v>13734</v>
      </c>
      <c r="G33" s="2" t="s">
        <v>14671</v>
      </c>
      <c r="H33" s="57"/>
      <c r="I33" s="3">
        <v>1132.5</v>
      </c>
      <c r="J33" s="5">
        <v>1132.5</v>
      </c>
      <c r="K33" s="5">
        <v>811.5</v>
      </c>
      <c r="L33" s="5">
        <v>811.5</v>
      </c>
      <c r="M33" s="5"/>
      <c r="N33" s="5"/>
      <c r="O33" s="5">
        <v>14</v>
      </c>
      <c r="P33" s="5">
        <v>14</v>
      </c>
      <c r="Q33" s="5">
        <v>1046.5</v>
      </c>
      <c r="R33" s="5">
        <v>1046.5</v>
      </c>
      <c r="S33" s="6">
        <v>621</v>
      </c>
      <c r="T33" s="5">
        <v>609.5</v>
      </c>
      <c r="U33" s="5"/>
      <c r="V33" s="6"/>
      <c r="W33" s="6"/>
      <c r="X33" s="6"/>
      <c r="Y33" s="6"/>
      <c r="Z33" s="6"/>
      <c r="AA33" s="6"/>
      <c r="AB33" s="6"/>
      <c r="AC33" s="6">
        <v>296</v>
      </c>
      <c r="AD33" s="4">
        <f t="shared" ca="1" si="13"/>
        <v>7.3614864864864868</v>
      </c>
      <c r="AE33" s="4">
        <f t="shared" ca="1" si="14"/>
        <v>4.8006756756756754</v>
      </c>
      <c r="AF33" s="4">
        <f t="shared" ca="1" si="15"/>
        <v>0</v>
      </c>
      <c r="AG33" s="4">
        <f t="shared" ca="1" si="16"/>
        <v>4.72972972972973E-2</v>
      </c>
      <c r="AH33" s="4">
        <f t="shared" ca="1" si="17"/>
        <v>0</v>
      </c>
      <c r="AI33" s="4">
        <f t="shared" ca="1" si="18"/>
        <v>0</v>
      </c>
      <c r="AJ33" s="4">
        <f t="shared" ca="1" si="19"/>
        <v>12.20945945945946</v>
      </c>
      <c r="AK33" s="27">
        <f t="shared" ca="1" si="20"/>
        <v>1</v>
      </c>
      <c r="AL33" s="27">
        <f t="shared" ca="1" si="21"/>
        <v>1</v>
      </c>
      <c r="AM33" s="27" t="str">
        <f t="shared" ca="1" si="22"/>
        <v>-</v>
      </c>
      <c r="AN33" s="27">
        <f t="shared" ca="1" si="23"/>
        <v>1</v>
      </c>
      <c r="AO33" s="27">
        <f t="shared" ca="1" si="24"/>
        <v>1</v>
      </c>
      <c r="AP33" s="27">
        <f t="shared" ca="1" si="25"/>
        <v>0.98148148148148151</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996</v>
      </c>
      <c r="F34" s="25" t="s">
        <v>8375</v>
      </c>
      <c r="G34" s="2" t="s">
        <v>14716</v>
      </c>
      <c r="H34" s="57" t="s">
        <v>14682</v>
      </c>
      <c r="I34" s="3">
        <v>1407.5</v>
      </c>
      <c r="J34" s="5">
        <v>1407.5</v>
      </c>
      <c r="K34" s="5">
        <v>690</v>
      </c>
      <c r="L34" s="5">
        <v>650</v>
      </c>
      <c r="M34" s="5">
        <v>23</v>
      </c>
      <c r="N34" s="5">
        <v>23</v>
      </c>
      <c r="O34" s="5"/>
      <c r="P34" s="5"/>
      <c r="Q34" s="5">
        <v>1380</v>
      </c>
      <c r="R34" s="5">
        <v>1374</v>
      </c>
      <c r="S34" s="6">
        <v>598</v>
      </c>
      <c r="T34" s="5">
        <v>598</v>
      </c>
      <c r="U34" s="5">
        <v>69</v>
      </c>
      <c r="V34" s="6">
        <v>69</v>
      </c>
      <c r="W34" s="6">
        <v>80.5</v>
      </c>
      <c r="X34" s="6">
        <v>80.5</v>
      </c>
      <c r="Y34" s="6"/>
      <c r="Z34" s="6"/>
      <c r="AA34" s="6"/>
      <c r="AB34" s="6"/>
      <c r="AC34" s="6">
        <v>800</v>
      </c>
      <c r="AD34" s="4">
        <f t="shared" ca="1" si="13"/>
        <v>3.4768750000000002</v>
      </c>
      <c r="AE34" s="4">
        <f t="shared" ca="1" si="14"/>
        <v>1.56</v>
      </c>
      <c r="AF34" s="4">
        <f t="shared" ca="1" si="15"/>
        <v>0.115</v>
      </c>
      <c r="AG34" s="4">
        <f t="shared" ca="1" si="16"/>
        <v>0.10062500000000001</v>
      </c>
      <c r="AH34" s="4">
        <f t="shared" ca="1" si="17"/>
        <v>0</v>
      </c>
      <c r="AI34" s="4">
        <f t="shared" ca="1" si="18"/>
        <v>0</v>
      </c>
      <c r="AJ34" s="4">
        <f t="shared" ca="1" si="19"/>
        <v>5.2525000000000004</v>
      </c>
      <c r="AK34" s="27">
        <f t="shared" ca="1" si="20"/>
        <v>1</v>
      </c>
      <c r="AL34" s="27">
        <f t="shared" ca="1" si="21"/>
        <v>0.94202898550724634</v>
      </c>
      <c r="AM34" s="27">
        <f t="shared" ca="1" si="22"/>
        <v>1</v>
      </c>
      <c r="AN34" s="27" t="str">
        <f t="shared" ca="1" si="23"/>
        <v>-</v>
      </c>
      <c r="AO34" s="27">
        <f t="shared" ca="1" si="24"/>
        <v>0.9956521739130435</v>
      </c>
      <c r="AP34" s="27">
        <f t="shared" ca="1" si="25"/>
        <v>1</v>
      </c>
      <c r="AQ34" s="27">
        <f t="shared" ca="1" si="26"/>
        <v>1</v>
      </c>
      <c r="AR34" s="27">
        <f t="shared" ca="1" si="27"/>
        <v>1</v>
      </c>
      <c r="AS34" s="27" t="str">
        <f t="shared" ca="1" si="28"/>
        <v>-</v>
      </c>
      <c r="AT34" s="27" t="str">
        <f t="shared" ca="1" si="29"/>
        <v>-</v>
      </c>
    </row>
    <row r="35" spans="1:46" x14ac:dyDescent="0.35">
      <c r="A35" t="str" cm="1">
        <f t="array" aca="1" ref="A35" ca="1">INDIRECT("D" &amp; ROW())&amp;INDIRECT("F" &amp; ROW())</f>
        <v>RBK02Ward 23</v>
      </c>
      <c r="D35" s="55" t="str">
        <f t="shared" si="12"/>
        <v>RBK02</v>
      </c>
      <c r="E35" s="74" t="s">
        <v>996</v>
      </c>
      <c r="F35" s="25" t="s">
        <v>8786</v>
      </c>
      <c r="G35" s="2" t="s">
        <v>14723</v>
      </c>
      <c r="H35" s="57"/>
      <c r="I35" s="3">
        <v>690.5</v>
      </c>
      <c r="J35" s="5">
        <v>690.5</v>
      </c>
      <c r="K35" s="5">
        <v>448.5</v>
      </c>
      <c r="L35" s="5">
        <v>413</v>
      </c>
      <c r="M35" s="5"/>
      <c r="N35" s="5"/>
      <c r="O35" s="5">
        <v>57.5</v>
      </c>
      <c r="P35" s="5">
        <v>57.5</v>
      </c>
      <c r="Q35" s="5">
        <v>690</v>
      </c>
      <c r="R35" s="5">
        <v>690</v>
      </c>
      <c r="S35" s="6">
        <v>345</v>
      </c>
      <c r="T35" s="5">
        <v>333.5</v>
      </c>
      <c r="U35" s="5"/>
      <c r="V35" s="6"/>
      <c r="W35" s="6"/>
      <c r="X35" s="6"/>
      <c r="Y35" s="6"/>
      <c r="Z35" s="6"/>
      <c r="AA35" s="6"/>
      <c r="AB35" s="6"/>
      <c r="AC35" s="6">
        <v>189</v>
      </c>
      <c r="AD35" s="4">
        <f t="shared" ca="1" si="13"/>
        <v>7.3042328042328046</v>
      </c>
      <c r="AE35" s="4">
        <f t="shared" ca="1" si="14"/>
        <v>3.9497354497354498</v>
      </c>
      <c r="AF35" s="4">
        <f t="shared" ca="1" si="15"/>
        <v>0</v>
      </c>
      <c r="AG35" s="4">
        <f t="shared" ca="1" si="16"/>
        <v>0.30423280423280424</v>
      </c>
      <c r="AH35" s="4">
        <f t="shared" ca="1" si="17"/>
        <v>0</v>
      </c>
      <c r="AI35" s="4">
        <f t="shared" ca="1" si="18"/>
        <v>0</v>
      </c>
      <c r="AJ35" s="4">
        <f t="shared" ca="1" si="19"/>
        <v>11.558201058201059</v>
      </c>
      <c r="AK35" s="27">
        <f t="shared" ca="1" si="20"/>
        <v>1</v>
      </c>
      <c r="AL35" s="27">
        <f t="shared" ca="1" si="21"/>
        <v>0.92084726867335565</v>
      </c>
      <c r="AM35" s="27" t="str">
        <f t="shared" ca="1" si="22"/>
        <v>-</v>
      </c>
      <c r="AN35" s="27">
        <f t="shared" ca="1" si="23"/>
        <v>1</v>
      </c>
      <c r="AO35" s="27">
        <f t="shared" ca="1" si="24"/>
        <v>1</v>
      </c>
      <c r="AP35" s="27">
        <f t="shared" ca="1" si="25"/>
        <v>0.96666666666666667</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996</v>
      </c>
      <c r="F36" s="25" t="s">
        <v>13736</v>
      </c>
      <c r="G36" s="2" t="s">
        <v>14723</v>
      </c>
      <c r="H36" s="57"/>
      <c r="I36" s="3">
        <v>1561.4169999999999</v>
      </c>
      <c r="J36" s="5">
        <v>1561.4166666666667</v>
      </c>
      <c r="K36" s="5">
        <v>1035</v>
      </c>
      <c r="L36" s="5">
        <v>778.16666666666674</v>
      </c>
      <c r="M36" s="5"/>
      <c r="N36" s="5"/>
      <c r="O36" s="5"/>
      <c r="P36" s="5"/>
      <c r="Q36" s="5">
        <v>1472</v>
      </c>
      <c r="R36" s="5">
        <v>1375.75</v>
      </c>
      <c r="S36" s="6">
        <v>1035</v>
      </c>
      <c r="T36" s="5">
        <v>805.5</v>
      </c>
      <c r="U36" s="5">
        <v>11.5</v>
      </c>
      <c r="V36" s="6">
        <v>11.5</v>
      </c>
      <c r="W36" s="6"/>
      <c r="X36" s="6"/>
      <c r="Y36" s="6"/>
      <c r="Z36" s="6"/>
      <c r="AA36" s="6"/>
      <c r="AB36" s="6"/>
      <c r="AC36" s="6">
        <v>1024</v>
      </c>
      <c r="AD36" s="4">
        <f t="shared" ca="1" si="13"/>
        <v>2.868326822916667</v>
      </c>
      <c r="AE36" s="4">
        <f t="shared" ca="1" si="14"/>
        <v>1.5465494791666667</v>
      </c>
      <c r="AF36" s="4">
        <f t="shared" ca="1" si="15"/>
        <v>1.123046875E-2</v>
      </c>
      <c r="AG36" s="4">
        <f t="shared" ca="1" si="16"/>
        <v>0</v>
      </c>
      <c r="AH36" s="4">
        <f t="shared" ca="1" si="17"/>
        <v>0</v>
      </c>
      <c r="AI36" s="4">
        <f t="shared" ca="1" si="18"/>
        <v>0</v>
      </c>
      <c r="AJ36" s="4">
        <f t="shared" ca="1" si="19"/>
        <v>4.4261067708333339</v>
      </c>
      <c r="AK36" s="27">
        <f t="shared" ca="1" si="20"/>
        <v>0.99999978651869859</v>
      </c>
      <c r="AL36" s="27">
        <f t="shared" ca="1" si="21"/>
        <v>0.75185185185185188</v>
      </c>
      <c r="AM36" s="27" t="str">
        <f t="shared" ca="1" si="22"/>
        <v>-</v>
      </c>
      <c r="AN36" s="27" t="str">
        <f t="shared" ca="1" si="23"/>
        <v>-</v>
      </c>
      <c r="AO36" s="27">
        <f t="shared" ca="1" si="24"/>
        <v>0.93461277173913049</v>
      </c>
      <c r="AP36" s="27">
        <f t="shared" ca="1" si="25"/>
        <v>0.77826086956521734</v>
      </c>
      <c r="AQ36" s="27">
        <f t="shared" ca="1" si="26"/>
        <v>1</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996</v>
      </c>
      <c r="F37" s="25" t="s">
        <v>8849</v>
      </c>
      <c r="G37" s="2" t="s">
        <v>14723</v>
      </c>
      <c r="H37" s="57"/>
      <c r="I37" s="3">
        <v>2070</v>
      </c>
      <c r="J37" s="5">
        <v>1869.4333333333334</v>
      </c>
      <c r="K37" s="5"/>
      <c r="L37" s="5"/>
      <c r="M37" s="5">
        <v>113.25</v>
      </c>
      <c r="N37" s="5">
        <v>113.25</v>
      </c>
      <c r="O37" s="5">
        <v>35</v>
      </c>
      <c r="P37" s="5">
        <v>35</v>
      </c>
      <c r="Q37" s="5">
        <v>1828.5</v>
      </c>
      <c r="R37" s="5">
        <v>1790.083333333333</v>
      </c>
      <c r="S37" s="6">
        <v>218.5</v>
      </c>
      <c r="T37" s="5">
        <v>188.75</v>
      </c>
      <c r="U37" s="5">
        <v>36.5</v>
      </c>
      <c r="V37" s="6">
        <v>36.5</v>
      </c>
      <c r="W37" s="6">
        <v>46</v>
      </c>
      <c r="X37" s="6">
        <v>46</v>
      </c>
      <c r="Y37" s="6"/>
      <c r="Z37" s="6"/>
      <c r="AA37" s="6"/>
      <c r="AB37" s="6"/>
      <c r="AC37" s="6">
        <v>430</v>
      </c>
      <c r="AD37" s="4">
        <f t="shared" ca="1" si="13"/>
        <v>8.5105038759689915</v>
      </c>
      <c r="AE37" s="4">
        <f t="shared" ca="1" si="14"/>
        <v>0.43895348837209303</v>
      </c>
      <c r="AF37" s="4">
        <f t="shared" ca="1" si="15"/>
        <v>0.34825581395348837</v>
      </c>
      <c r="AG37" s="4">
        <f t="shared" ca="1" si="16"/>
        <v>0.1883720930232558</v>
      </c>
      <c r="AH37" s="4">
        <f t="shared" ca="1" si="17"/>
        <v>0</v>
      </c>
      <c r="AI37" s="4">
        <f t="shared" ca="1" si="18"/>
        <v>0</v>
      </c>
      <c r="AJ37" s="4">
        <f t="shared" ca="1" si="19"/>
        <v>9.4860852713178296</v>
      </c>
      <c r="AK37" s="27">
        <f t="shared" ca="1" si="20"/>
        <v>0.90310789049919482</v>
      </c>
      <c r="AL37" s="27" t="str">
        <f t="shared" ca="1" si="21"/>
        <v>-</v>
      </c>
      <c r="AM37" s="27">
        <f t="shared" ca="1" si="22"/>
        <v>1</v>
      </c>
      <c r="AN37" s="27">
        <f t="shared" ca="1" si="23"/>
        <v>1</v>
      </c>
      <c r="AO37" s="27">
        <f t="shared" ca="1" si="24"/>
        <v>0.97899006471606942</v>
      </c>
      <c r="AP37" s="27">
        <f t="shared" ca="1" si="25"/>
        <v>0.8638443935926774</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996</v>
      </c>
      <c r="F38" s="25" t="s">
        <v>8850</v>
      </c>
      <c r="G38" s="2" t="s">
        <v>14686</v>
      </c>
      <c r="H38" s="57"/>
      <c r="I38" s="3">
        <v>2070</v>
      </c>
      <c r="J38" s="5">
        <v>1862.5</v>
      </c>
      <c r="K38" s="5">
        <v>1380</v>
      </c>
      <c r="L38" s="5">
        <v>1336.5</v>
      </c>
      <c r="M38" s="5">
        <v>241.5</v>
      </c>
      <c r="N38" s="5">
        <v>241.5</v>
      </c>
      <c r="O38" s="5"/>
      <c r="P38" s="5"/>
      <c r="Q38" s="5">
        <v>1725</v>
      </c>
      <c r="R38" s="5">
        <v>1667</v>
      </c>
      <c r="S38" s="6">
        <v>1397.83</v>
      </c>
      <c r="T38" s="5">
        <v>1397.8333333333333</v>
      </c>
      <c r="U38" s="5">
        <v>34.5</v>
      </c>
      <c r="V38" s="6">
        <v>34.5</v>
      </c>
      <c r="W38" s="6"/>
      <c r="X38" s="6"/>
      <c r="Y38" s="6"/>
      <c r="Z38" s="6"/>
      <c r="AA38" s="6"/>
      <c r="AB38" s="6"/>
      <c r="AC38" s="6">
        <v>1060</v>
      </c>
      <c r="AD38" s="4">
        <f t="shared" ca="1" si="13"/>
        <v>3.3297169811320755</v>
      </c>
      <c r="AE38" s="4">
        <f t="shared" ca="1" si="14"/>
        <v>2.5795597484276729</v>
      </c>
      <c r="AF38" s="4">
        <f t="shared" ca="1" si="15"/>
        <v>0.26037735849056604</v>
      </c>
      <c r="AG38" s="4">
        <f t="shared" ca="1" si="16"/>
        <v>0</v>
      </c>
      <c r="AH38" s="4">
        <f t="shared" ca="1" si="17"/>
        <v>0</v>
      </c>
      <c r="AI38" s="4">
        <f t="shared" ca="1" si="18"/>
        <v>0</v>
      </c>
      <c r="AJ38" s="4">
        <f t="shared" ca="1" si="19"/>
        <v>6.1696540880503141</v>
      </c>
      <c r="AK38" s="27">
        <f t="shared" ca="1" si="20"/>
        <v>0.89975845410628019</v>
      </c>
      <c r="AL38" s="27">
        <f t="shared" ca="1" si="21"/>
        <v>0.96847826086956523</v>
      </c>
      <c r="AM38" s="27">
        <f t="shared" ca="1" si="22"/>
        <v>1</v>
      </c>
      <c r="AN38" s="27" t="str">
        <f t="shared" ca="1" si="23"/>
        <v>-</v>
      </c>
      <c r="AO38" s="27">
        <f t="shared" ca="1" si="24"/>
        <v>0.96637681159420286</v>
      </c>
      <c r="AP38" s="27">
        <f t="shared" ca="1" si="25"/>
        <v>1.0000023846485862</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14218</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14213</v>
      </c>
      <c r="C5" s="125"/>
      <c r="D5" s="125"/>
      <c r="E5" s="125"/>
      <c r="F5" s="125"/>
      <c r="G5" s="125"/>
      <c r="H5" s="125"/>
      <c r="I5" s="125"/>
      <c r="J5" s="125"/>
      <c r="K5" s="125"/>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14217</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2</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14216</v>
      </c>
      <c r="C12" s="124"/>
      <c r="D12" s="124"/>
      <c r="E12" s="124"/>
      <c r="F12" s="124"/>
      <c r="G12" s="124"/>
      <c r="H12" s="124"/>
      <c r="I12" s="124"/>
      <c r="J12" s="124"/>
      <c r="K12" s="124"/>
      <c r="L12" s="124"/>
      <c r="M12" s="124"/>
      <c r="N12" s="124"/>
      <c r="O12" s="124"/>
      <c r="P12" s="124"/>
      <c r="Q12" s="124"/>
      <c r="R12" s="124"/>
      <c r="S12" s="124"/>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Non-Registered Nurses/Midwives Avg Night Fill rate &gt;100%</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5"/>
  <sheetViews>
    <sheetView topLeftCell="B2517" zoomScale="80" zoomScaleNormal="80" workbookViewId="0">
      <selection activeCell="G2550" sqref="G2550"/>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429</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430</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$I429:$I430</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1" si="14">H439&amp;I439</f>
        <v>RBNWHISTON HOSPITAL</v>
      </c>
      <c r="H439" t="str">
        <f t="shared" ref="H439:H501"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RCBSCARBOROUGH GENERAL HOSPITAL</v>
      </c>
      <c r="H455" t="str">
        <f t="shared" si="15"/>
        <v>RCB</v>
      </c>
      <c r="I455" t="s">
        <v>1053</v>
      </c>
      <c r="J455" t="s">
        <v>1052</v>
      </c>
    </row>
    <row r="456" spans="7:10" x14ac:dyDescent="0.35">
      <c r="G456" t="str">
        <f t="shared" si="14"/>
        <v>RCBSELBY AND DISTRICT WAR MEMORIAL HOSPITAL</v>
      </c>
      <c r="H456" t="str">
        <f t="shared" si="15"/>
        <v>RCB</v>
      </c>
      <c r="I456" t="s">
        <v>1055</v>
      </c>
      <c r="J456" t="s">
        <v>1054</v>
      </c>
    </row>
    <row r="457" spans="7:10" x14ac:dyDescent="0.35">
      <c r="G457" t="str">
        <f t="shared" si="14"/>
        <v>RCBST HELENS REHABILITATION HOSPITAL</v>
      </c>
      <c r="H457" t="str">
        <f t="shared" si="15"/>
        <v>RCB</v>
      </c>
      <c r="I457" t="s">
        <v>1057</v>
      </c>
      <c r="J457" t="s">
        <v>1056</v>
      </c>
    </row>
    <row r="458" spans="7:10" x14ac:dyDescent="0.35">
      <c r="G458" t="str">
        <f t="shared" si="14"/>
        <v>RCBST MARY'S HOSPITAL</v>
      </c>
      <c r="H458" t="str">
        <f t="shared" si="15"/>
        <v>RCB</v>
      </c>
      <c r="I458" t="s">
        <v>265</v>
      </c>
      <c r="J458" t="s">
        <v>1058</v>
      </c>
    </row>
    <row r="459" spans="7:10" x14ac:dyDescent="0.35">
      <c r="G459" t="str">
        <f t="shared" si="14"/>
        <v>RCBST MONICAS HOSPITAL</v>
      </c>
      <c r="H459" t="str">
        <f t="shared" si="15"/>
        <v>RCB</v>
      </c>
      <c r="I459" t="s">
        <v>1060</v>
      </c>
      <c r="J459" t="s">
        <v>1059</v>
      </c>
    </row>
    <row r="460" spans="7:10" x14ac:dyDescent="0.35">
      <c r="G460" t="str">
        <f t="shared" si="14"/>
        <v>RCBWHITBY COMMUNITY HOSPITAL</v>
      </c>
      <c r="H460" t="str">
        <f t="shared" si="15"/>
        <v>RCB</v>
      </c>
      <c r="I460" t="s">
        <v>1062</v>
      </c>
      <c r="J460" t="s">
        <v>1061</v>
      </c>
    </row>
    <row r="461" spans="7:10" x14ac:dyDescent="0.35">
      <c r="G461" t="str">
        <f t="shared" si="14"/>
        <v>RCBWHITE CROSS REHABILITATION HOSPITAL</v>
      </c>
      <c r="H461" t="str">
        <f t="shared" si="15"/>
        <v>RCB</v>
      </c>
      <c r="I461" t="s">
        <v>1064</v>
      </c>
      <c r="J461" t="s">
        <v>1063</v>
      </c>
    </row>
    <row r="462" spans="7:10" x14ac:dyDescent="0.35">
      <c r="G462" t="str">
        <f t="shared" si="14"/>
        <v>RCBYORK HOSPITAL</v>
      </c>
      <c r="H462" t="str">
        <f t="shared" si="15"/>
        <v>RCB</v>
      </c>
      <c r="I462" t="s">
        <v>1066</v>
      </c>
      <c r="J462" t="s">
        <v>1065</v>
      </c>
    </row>
    <row r="463" spans="7:10" x14ac:dyDescent="0.35">
      <c r="G463" t="str">
        <f t="shared" si="14"/>
        <v>RCDHARROGATE DISTRICT HOSPITAL</v>
      </c>
      <c r="H463" t="str">
        <f t="shared" si="15"/>
        <v>RCD</v>
      </c>
      <c r="I463" t="s">
        <v>1068</v>
      </c>
      <c r="J463" t="s">
        <v>1067</v>
      </c>
    </row>
    <row r="464" spans="7:10" x14ac:dyDescent="0.35">
      <c r="G464" t="str">
        <f t="shared" si="14"/>
        <v>RCDLANCASTER PARK ROAD (SITE 2)</v>
      </c>
      <c r="H464" t="str">
        <f t="shared" si="15"/>
        <v>RCD</v>
      </c>
      <c r="I464" t="s">
        <v>1070</v>
      </c>
      <c r="J464" t="s">
        <v>1069</v>
      </c>
    </row>
    <row r="465" spans="7:10" x14ac:dyDescent="0.35">
      <c r="G465" t="str">
        <f t="shared" si="14"/>
        <v>RCDLANCASTER PARK ROAD (SITE 3)</v>
      </c>
      <c r="H465" t="str">
        <f t="shared" si="15"/>
        <v>RCD</v>
      </c>
      <c r="I465" t="s">
        <v>1072</v>
      </c>
      <c r="J465" t="s">
        <v>1071</v>
      </c>
    </row>
    <row r="466" spans="7:10" x14ac:dyDescent="0.35">
      <c r="G466" t="str">
        <f t="shared" si="14"/>
        <v>RCDLASCELLES YOUNGER DISABLED UNIT</v>
      </c>
      <c r="H466" t="str">
        <f t="shared" si="15"/>
        <v>RCD</v>
      </c>
      <c r="I466" t="s">
        <v>1074</v>
      </c>
      <c r="J466" t="s">
        <v>1073</v>
      </c>
    </row>
    <row r="467" spans="7:10" x14ac:dyDescent="0.35">
      <c r="G467" t="str">
        <f t="shared" si="14"/>
        <v>RCDRIPON AND DISTRICT COMMUNITY HOSPITAL</v>
      </c>
      <c r="H467" t="str">
        <f t="shared" si="15"/>
        <v>RCD</v>
      </c>
      <c r="I467" t="s">
        <v>1076</v>
      </c>
      <c r="J467" t="s">
        <v>1075</v>
      </c>
    </row>
    <row r="468" spans="7:10" x14ac:dyDescent="0.35">
      <c r="G468" t="str">
        <f t="shared" si="14"/>
        <v>RCFAIREDALE GENERAL HOSPITAL</v>
      </c>
      <c r="H468" t="str">
        <f t="shared" si="15"/>
        <v>RCF</v>
      </c>
      <c r="I468" t="s">
        <v>1078</v>
      </c>
      <c r="J468" t="s">
        <v>1077</v>
      </c>
    </row>
    <row r="469" spans="7:10" x14ac:dyDescent="0.35">
      <c r="G469" t="str">
        <f t="shared" si="14"/>
        <v>RCFBINGLEY HOSPITAL</v>
      </c>
      <c r="H469" t="str">
        <f t="shared" si="15"/>
        <v>RCF</v>
      </c>
      <c r="I469" t="s">
        <v>1080</v>
      </c>
      <c r="J469" t="s">
        <v>1079</v>
      </c>
    </row>
    <row r="470" spans="7:10" x14ac:dyDescent="0.35">
      <c r="G470" t="str">
        <f t="shared" si="14"/>
        <v>RCFCASTLEBERG HOSPITAL</v>
      </c>
      <c r="H470" t="str">
        <f t="shared" si="15"/>
        <v>RCF</v>
      </c>
      <c r="I470" t="s">
        <v>1082</v>
      </c>
      <c r="J470" t="s">
        <v>1081</v>
      </c>
    </row>
    <row r="471" spans="7:10" x14ac:dyDescent="0.35">
      <c r="G471" t="str">
        <f t="shared" si="14"/>
        <v>RCFCORONATION HOSPITAL</v>
      </c>
      <c r="H471" t="str">
        <f t="shared" si="15"/>
        <v>RCF</v>
      </c>
      <c r="I471" t="s">
        <v>1084</v>
      </c>
      <c r="J471" t="s">
        <v>1083</v>
      </c>
    </row>
    <row r="472" spans="7:10" x14ac:dyDescent="0.35">
      <c r="G472" t="str">
        <f t="shared" si="14"/>
        <v>RCFGROVE CONVALESCENT HOSPITAL</v>
      </c>
      <c r="H472" t="str">
        <f t="shared" si="15"/>
        <v>RCF</v>
      </c>
      <c r="I472" t="s">
        <v>1086</v>
      </c>
      <c r="J472" t="s">
        <v>1085</v>
      </c>
    </row>
    <row r="473" spans="7:10" x14ac:dyDescent="0.35">
      <c r="G473" t="str">
        <f t="shared" si="14"/>
        <v>RCFSKIPTON GENERAL HOSPITAL</v>
      </c>
      <c r="H473" t="str">
        <f t="shared" si="15"/>
        <v>RCF</v>
      </c>
      <c r="I473" t="s">
        <v>1088</v>
      </c>
      <c r="J473" t="s">
        <v>1087</v>
      </c>
    </row>
    <row r="474" spans="7:10" x14ac:dyDescent="0.35">
      <c r="G474" t="str">
        <f t="shared" si="14"/>
        <v>RCUCENTRAL HEALTH CLINIC</v>
      </c>
      <c r="H474" t="str">
        <f t="shared" si="15"/>
        <v>RCU</v>
      </c>
      <c r="I474" t="s">
        <v>1090</v>
      </c>
      <c r="J474" t="s">
        <v>1089</v>
      </c>
    </row>
    <row r="475" spans="7:10" x14ac:dyDescent="0.35">
      <c r="G475" t="str">
        <f t="shared" si="14"/>
        <v>RCUNORTHERN GENERAL HOSPITAL</v>
      </c>
      <c r="H475" t="str">
        <f t="shared" si="15"/>
        <v>RCU</v>
      </c>
      <c r="I475" t="s">
        <v>1092</v>
      </c>
      <c r="J475" t="s">
        <v>1091</v>
      </c>
    </row>
    <row r="476" spans="7:10" x14ac:dyDescent="0.35">
      <c r="G476" t="str">
        <f t="shared" si="14"/>
        <v>RCUOAKWOOD YOUNG PEOPLES CENTRE</v>
      </c>
      <c r="H476" t="str">
        <f t="shared" si="15"/>
        <v>RCU</v>
      </c>
      <c r="I476" t="s">
        <v>1094</v>
      </c>
      <c r="J476" t="s">
        <v>1093</v>
      </c>
    </row>
    <row r="477" spans="7:10" x14ac:dyDescent="0.35">
      <c r="G477" t="str">
        <f t="shared" si="14"/>
        <v>RCUSHEFFIELD CHILDREN'S HOSPITAL</v>
      </c>
      <c r="H477" t="str">
        <f t="shared" si="15"/>
        <v>RCU</v>
      </c>
      <c r="I477" t="s">
        <v>1096</v>
      </c>
      <c r="J477" t="s">
        <v>1095</v>
      </c>
    </row>
    <row r="478" spans="7:10" x14ac:dyDescent="0.35">
      <c r="G478" t="str">
        <f t="shared" si="14"/>
        <v>RCXNORTH CAMBRIDGESHIRE HOSPITAL</v>
      </c>
      <c r="H478" t="str">
        <f t="shared" si="15"/>
        <v>RCX</v>
      </c>
      <c r="I478" t="s">
        <v>1098</v>
      </c>
      <c r="J478" t="s">
        <v>1097</v>
      </c>
    </row>
    <row r="479" spans="7:10" x14ac:dyDescent="0.35">
      <c r="G479" t="str">
        <f t="shared" si="14"/>
        <v>RCXTHE QUEEN ELIZABETH HOSPITAL</v>
      </c>
      <c r="H479" t="str">
        <f t="shared" si="15"/>
        <v>RCX</v>
      </c>
      <c r="I479" t="s">
        <v>1100</v>
      </c>
      <c r="J479" t="s">
        <v>1099</v>
      </c>
    </row>
    <row r="480" spans="7:10" x14ac:dyDescent="0.35">
      <c r="G480" t="str">
        <f t="shared" si="14"/>
        <v>RD1CHIPPENHAM HOSPITAL</v>
      </c>
      <c r="H480" t="str">
        <f t="shared" si="15"/>
        <v>RD1</v>
      </c>
      <c r="I480" t="s">
        <v>977</v>
      </c>
      <c r="J480" t="s">
        <v>1101</v>
      </c>
    </row>
    <row r="481" spans="7:10" x14ac:dyDescent="0.35">
      <c r="G481" t="str">
        <f t="shared" si="14"/>
        <v>RD1DEVIZES HOSPITAL</v>
      </c>
      <c r="H481" t="str">
        <f t="shared" si="15"/>
        <v>RD1</v>
      </c>
      <c r="I481" t="s">
        <v>978</v>
      </c>
      <c r="J481" t="s">
        <v>1102</v>
      </c>
    </row>
    <row r="482" spans="7:10" x14ac:dyDescent="0.35">
      <c r="G482" t="str">
        <f t="shared" si="14"/>
        <v>RD1FROME VICTORIA HOSPITAL</v>
      </c>
      <c r="H482" t="str">
        <f t="shared" si="15"/>
        <v>RD1</v>
      </c>
      <c r="I482" t="s">
        <v>974</v>
      </c>
      <c r="J482" t="s">
        <v>1103</v>
      </c>
    </row>
    <row r="483" spans="7:10" x14ac:dyDescent="0.35">
      <c r="G483" t="str">
        <f t="shared" si="14"/>
        <v>RD1MALMESBURY HOSPITAL</v>
      </c>
      <c r="H483" t="str">
        <f t="shared" si="15"/>
        <v>RD1</v>
      </c>
      <c r="I483" t="s">
        <v>1105</v>
      </c>
      <c r="J483" t="s">
        <v>1104</v>
      </c>
    </row>
    <row r="484" spans="7:10" x14ac:dyDescent="0.35">
      <c r="G484" t="str">
        <f t="shared" si="14"/>
        <v>RD1MELKSHAM HOSPITAL</v>
      </c>
      <c r="H484" t="str">
        <f t="shared" si="15"/>
        <v>RD1</v>
      </c>
      <c r="I484" t="s">
        <v>1107</v>
      </c>
      <c r="J484" t="s">
        <v>1106</v>
      </c>
    </row>
    <row r="485" spans="7:10" x14ac:dyDescent="0.35">
      <c r="G485" t="str">
        <f t="shared" si="14"/>
        <v>RD1PAULTON HOSPITAL</v>
      </c>
      <c r="H485" t="str">
        <f t="shared" si="15"/>
        <v>RD1</v>
      </c>
      <c r="I485" t="s">
        <v>1109</v>
      </c>
      <c r="J485" t="s">
        <v>1108</v>
      </c>
    </row>
    <row r="486" spans="7:10" x14ac:dyDescent="0.35">
      <c r="G486" t="str">
        <f t="shared" si="14"/>
        <v>RD1ROUNDWAY HOSPITAL</v>
      </c>
      <c r="H486" t="str">
        <f t="shared" si="15"/>
        <v>RD1</v>
      </c>
      <c r="I486" t="s">
        <v>1111</v>
      </c>
      <c r="J486" t="s">
        <v>1110</v>
      </c>
    </row>
    <row r="487" spans="7:10" x14ac:dyDescent="0.35">
      <c r="G487" t="str">
        <f t="shared" si="14"/>
        <v>RD1ROYAL NATIONAL HOSPITAL FOR RHEUMATIC DISEASES</v>
      </c>
      <c r="H487" t="str">
        <f t="shared" si="15"/>
        <v>RD1</v>
      </c>
      <c r="I487" t="s">
        <v>1113</v>
      </c>
      <c r="J487" t="s">
        <v>1112</v>
      </c>
    </row>
    <row r="488" spans="7:10" x14ac:dyDescent="0.35">
      <c r="G488" t="str">
        <f t="shared" si="14"/>
        <v>RD1ROYAL UNITED HOSPITAL</v>
      </c>
      <c r="H488" t="str">
        <f t="shared" si="15"/>
        <v>RD1</v>
      </c>
      <c r="I488" t="s">
        <v>1115</v>
      </c>
      <c r="J488" t="s">
        <v>1114</v>
      </c>
    </row>
    <row r="489" spans="7:10" x14ac:dyDescent="0.35">
      <c r="G489" t="str">
        <f t="shared" si="14"/>
        <v>RD1SHEPTON MALLET COMMUNITY HOSPITAL</v>
      </c>
      <c r="H489" t="str">
        <f t="shared" si="15"/>
        <v>RD1</v>
      </c>
      <c r="I489" t="s">
        <v>976</v>
      </c>
      <c r="J489" t="s">
        <v>1116</v>
      </c>
    </row>
    <row r="490" spans="7:10" x14ac:dyDescent="0.35">
      <c r="G490" t="str">
        <f t="shared" si="14"/>
        <v>RD1ST MARTINS HOSPITAL (BATH)</v>
      </c>
      <c r="H490" t="str">
        <f t="shared" si="15"/>
        <v>RD1</v>
      </c>
      <c r="I490" t="s">
        <v>1118</v>
      </c>
      <c r="J490" t="s">
        <v>1117</v>
      </c>
    </row>
    <row r="491" spans="7:10" x14ac:dyDescent="0.35">
      <c r="G491" t="str">
        <f t="shared" si="14"/>
        <v>RD1TROWBRIDGE HOSPITAL</v>
      </c>
      <c r="H491" t="str">
        <f t="shared" si="15"/>
        <v>RD1</v>
      </c>
      <c r="I491" t="s">
        <v>1120</v>
      </c>
      <c r="J491" t="s">
        <v>1119</v>
      </c>
    </row>
    <row r="492" spans="7:10" x14ac:dyDescent="0.35">
      <c r="G492" t="str">
        <f t="shared" si="14"/>
        <v>RD1WARMINSTER HOSPITAL</v>
      </c>
      <c r="H492" t="str">
        <f t="shared" si="15"/>
        <v>RD1</v>
      </c>
      <c r="I492" t="s">
        <v>980</v>
      </c>
      <c r="J492" t="s">
        <v>1121</v>
      </c>
    </row>
    <row r="493" spans="7:10" x14ac:dyDescent="0.35">
      <c r="G493" t="str">
        <f t="shared" si="14"/>
        <v>RD1WESTBURY HOSPITAL</v>
      </c>
      <c r="H493" t="str">
        <f t="shared" si="15"/>
        <v>RD1</v>
      </c>
      <c r="I493" t="s">
        <v>1123</v>
      </c>
      <c r="J493" t="s">
        <v>1122</v>
      </c>
    </row>
    <row r="494" spans="7:10" x14ac:dyDescent="0.35">
      <c r="G494" t="str">
        <f t="shared" si="14"/>
        <v>RD8MILTON KEYNES HOSPITAL</v>
      </c>
      <c r="H494" t="str">
        <f t="shared" si="15"/>
        <v>RD8</v>
      </c>
      <c r="I494" t="s">
        <v>1130</v>
      </c>
      <c r="J494" t="s">
        <v>1129</v>
      </c>
    </row>
    <row r="495" spans="7:10" x14ac:dyDescent="0.35">
      <c r="G495" t="str">
        <f t="shared" si="14"/>
        <v>RDEALDEBURGH HOSPITAL</v>
      </c>
      <c r="H495" t="str">
        <f t="shared" si="15"/>
        <v>RDE</v>
      </c>
      <c r="I495" t="s">
        <v>1133</v>
      </c>
      <c r="J495" t="s">
        <v>1132</v>
      </c>
    </row>
    <row r="496" spans="7:10" x14ac:dyDescent="0.35">
      <c r="G496" t="str">
        <f t="shared" si="14"/>
        <v>RDEBLUEBIRD LODGE</v>
      </c>
      <c r="H496" t="str">
        <f t="shared" si="15"/>
        <v>RDE</v>
      </c>
      <c r="I496" t="s">
        <v>1135</v>
      </c>
      <c r="J496" t="s">
        <v>1134</v>
      </c>
    </row>
    <row r="497" spans="7:10" x14ac:dyDescent="0.35">
      <c r="G497" t="str">
        <f t="shared" si="14"/>
        <v>RDECAPIO OAKS HOSPITAL</v>
      </c>
      <c r="H497" t="str">
        <f t="shared" si="15"/>
        <v>RDE</v>
      </c>
      <c r="I497" t="s">
        <v>1137</v>
      </c>
      <c r="J497" t="s">
        <v>1136</v>
      </c>
    </row>
    <row r="498" spans="7:10" x14ac:dyDescent="0.35">
      <c r="G498" t="str">
        <f t="shared" si="14"/>
        <v>RDECAPIO SPRINGFIELD HOSPITAL</v>
      </c>
      <c r="H498" t="str">
        <f t="shared" si="15"/>
        <v>RDE</v>
      </c>
      <c r="I498" t="s">
        <v>1139</v>
      </c>
      <c r="J498" t="s">
        <v>1138</v>
      </c>
    </row>
    <row r="499" spans="7:10" x14ac:dyDescent="0.35">
      <c r="G499" t="str">
        <f t="shared" si="14"/>
        <v>RDECLACTON AND DISTRICT HOSPITAL</v>
      </c>
      <c r="H499" t="str">
        <f t="shared" si="15"/>
        <v>RDE</v>
      </c>
      <c r="I499" t="s">
        <v>1141</v>
      </c>
      <c r="J499" t="s">
        <v>1140</v>
      </c>
    </row>
    <row r="500" spans="7:10" x14ac:dyDescent="0.35">
      <c r="G500" t="str">
        <f t="shared" si="14"/>
        <v>RDECOLCHESTER GENERAL HOSPITAL</v>
      </c>
      <c r="H500" t="str">
        <f t="shared" si="15"/>
        <v>RDE</v>
      </c>
      <c r="I500" t="s">
        <v>257</v>
      </c>
      <c r="J500" t="s">
        <v>1142</v>
      </c>
    </row>
    <row r="501" spans="7:10" x14ac:dyDescent="0.35">
      <c r="G501" t="str">
        <f t="shared" si="14"/>
        <v>RDECOLCHESTER PRIMARY CARE TREATMENT CENTRE</v>
      </c>
      <c r="H501" t="str">
        <f t="shared" si="15"/>
        <v>RDE</v>
      </c>
      <c r="I501" t="s">
        <v>1144</v>
      </c>
      <c r="J501" t="s">
        <v>1143</v>
      </c>
    </row>
    <row r="502" spans="7:10" x14ac:dyDescent="0.35">
      <c r="G502" t="str">
        <f t="shared" ref="G502:G561" si="16">H502&amp;I502</f>
        <v>RDEESSEX COUNTY HOSPITAL</v>
      </c>
      <c r="H502" t="str">
        <f t="shared" ref="H502:H561" si="17">LEFT(J502,3)</f>
        <v>RDE</v>
      </c>
      <c r="I502" t="s">
        <v>1146</v>
      </c>
      <c r="J502" t="s">
        <v>1145</v>
      </c>
    </row>
    <row r="503" spans="7:10" x14ac:dyDescent="0.35">
      <c r="G503" t="str">
        <f t="shared" si="16"/>
        <v>RDEFELIXSTOWE HOSPITAL</v>
      </c>
      <c r="H503" t="str">
        <f t="shared" si="17"/>
        <v>RDE</v>
      </c>
      <c r="I503" t="s">
        <v>1148</v>
      </c>
      <c r="J503" t="s">
        <v>1147</v>
      </c>
    </row>
    <row r="504" spans="7:10" x14ac:dyDescent="0.35">
      <c r="G504" t="str">
        <f t="shared" si="16"/>
        <v>RDEHALSTEAD HOSPITAL</v>
      </c>
      <c r="H504" t="str">
        <f t="shared" si="17"/>
        <v>RDE</v>
      </c>
      <c r="I504" t="s">
        <v>1150</v>
      </c>
      <c r="J504" t="s">
        <v>1149</v>
      </c>
    </row>
    <row r="505" spans="7:10" x14ac:dyDescent="0.35">
      <c r="G505" t="str">
        <f t="shared" si="16"/>
        <v>RDEIPSWICH HOSPITAL NHS TRUST</v>
      </c>
      <c r="H505" t="str">
        <f t="shared" si="17"/>
        <v>RDE</v>
      </c>
      <c r="I505" t="s">
        <v>1152</v>
      </c>
      <c r="J505" t="s">
        <v>1151</v>
      </c>
    </row>
    <row r="506" spans="7:10" x14ac:dyDescent="0.35">
      <c r="G506" t="str">
        <f t="shared" si="16"/>
        <v>RDETHE FRYATT HOSPITAL AND MAYFLOWER MEDICAL CENTRE</v>
      </c>
      <c r="H506" t="str">
        <f t="shared" si="17"/>
        <v>RDE</v>
      </c>
      <c r="I506" t="s">
        <v>1154</v>
      </c>
      <c r="J506" t="s">
        <v>1153</v>
      </c>
    </row>
    <row r="507" spans="7:10" x14ac:dyDescent="0.35">
      <c r="G507" t="str">
        <f t="shared" si="16"/>
        <v>RDRARUNDEL AND DISTRICT HOSPITAL</v>
      </c>
      <c r="H507" t="str">
        <f t="shared" si="17"/>
        <v>RDR</v>
      </c>
      <c r="I507" t="s">
        <v>1156</v>
      </c>
      <c r="J507" t="s">
        <v>1155</v>
      </c>
    </row>
    <row r="508" spans="7:10" x14ac:dyDescent="0.35">
      <c r="G508" t="str">
        <f t="shared" si="16"/>
        <v>RDRBOGNOR REGIS WAR MEMORIAL HOSPITAL</v>
      </c>
      <c r="H508" t="str">
        <f t="shared" si="17"/>
        <v>RDR</v>
      </c>
      <c r="I508" t="s">
        <v>1158</v>
      </c>
      <c r="J508" t="s">
        <v>1157</v>
      </c>
    </row>
    <row r="509" spans="7:10" x14ac:dyDescent="0.35">
      <c r="G509" t="str">
        <f t="shared" si="16"/>
        <v>RDRBRADBURY UNIT</v>
      </c>
      <c r="H509" t="str">
        <f t="shared" si="17"/>
        <v>RDR</v>
      </c>
      <c r="I509" t="s">
        <v>1160</v>
      </c>
      <c r="J509" t="s">
        <v>1159</v>
      </c>
    </row>
    <row r="510" spans="7:10" x14ac:dyDescent="0.35">
      <c r="G510" t="str">
        <f t="shared" si="16"/>
        <v>RDRBRIGHTON GENERAL HOSPITAL</v>
      </c>
      <c r="H510" t="str">
        <f t="shared" si="17"/>
        <v>RDR</v>
      </c>
      <c r="I510" t="s">
        <v>1162</v>
      </c>
      <c r="J510" t="s">
        <v>1161</v>
      </c>
    </row>
    <row r="511" spans="7:10" x14ac:dyDescent="0.35">
      <c r="G511" t="str">
        <f t="shared" si="16"/>
        <v>RDRCHAILEY NEW HERITAGE</v>
      </c>
      <c r="H511" t="str">
        <f t="shared" si="17"/>
        <v>RDR</v>
      </c>
      <c r="I511" t="s">
        <v>1164</v>
      </c>
      <c r="J511" t="s">
        <v>1163</v>
      </c>
    </row>
    <row r="512" spans="7:10" x14ac:dyDescent="0.35">
      <c r="G512" t="str">
        <f t="shared" si="16"/>
        <v>RDRCLERMONT CHILD PROTECTION UNIT</v>
      </c>
      <c r="H512" t="str">
        <f t="shared" si="17"/>
        <v>RDR</v>
      </c>
      <c r="I512" t="s">
        <v>1166</v>
      </c>
      <c r="J512" t="s">
        <v>1165</v>
      </c>
    </row>
    <row r="513" spans="7:10" x14ac:dyDescent="0.35">
      <c r="G513" t="str">
        <f t="shared" si="16"/>
        <v>RDRCOUNTY BUILDINGS</v>
      </c>
      <c r="H513" t="str">
        <f t="shared" si="17"/>
        <v>RDR</v>
      </c>
      <c r="I513" t="s">
        <v>1168</v>
      </c>
      <c r="J513" t="s">
        <v>1167</v>
      </c>
    </row>
    <row r="514" spans="7:10" x14ac:dyDescent="0.35">
      <c r="G514" t="str">
        <f t="shared" si="16"/>
        <v>RDRCRAWLEY HOSPITAL</v>
      </c>
      <c r="H514" t="str">
        <f t="shared" si="17"/>
        <v>RDR</v>
      </c>
      <c r="I514" t="s">
        <v>1170</v>
      </c>
      <c r="J514" t="s">
        <v>1169</v>
      </c>
    </row>
    <row r="515" spans="7:10" x14ac:dyDescent="0.35">
      <c r="G515" t="str">
        <f t="shared" si="16"/>
        <v>RDRCROWBOROUGH WAR MEMORIAL HOSPITAL</v>
      </c>
      <c r="H515" t="str">
        <f t="shared" si="17"/>
        <v>RDR</v>
      </c>
      <c r="I515" t="s">
        <v>1172</v>
      </c>
      <c r="J515" t="s">
        <v>1171</v>
      </c>
    </row>
    <row r="516" spans="7:10" x14ac:dyDescent="0.35">
      <c r="G516" t="str">
        <f t="shared" si="16"/>
        <v>RDRDOWNS VIEW</v>
      </c>
      <c r="H516" t="str">
        <f t="shared" si="17"/>
        <v>RDR</v>
      </c>
      <c r="I516" t="s">
        <v>1174</v>
      </c>
      <c r="J516" t="s">
        <v>1173</v>
      </c>
    </row>
    <row r="517" spans="7:10" x14ac:dyDescent="0.35">
      <c r="G517" t="str">
        <f t="shared" si="16"/>
        <v>RDREASTBOURNE DISTRICT GENERAL HOSPITAL</v>
      </c>
      <c r="H517" t="str">
        <f t="shared" si="17"/>
        <v>RDR</v>
      </c>
      <c r="I517" t="s">
        <v>1176</v>
      </c>
      <c r="J517" t="s">
        <v>1175</v>
      </c>
    </row>
    <row r="518" spans="7:10" x14ac:dyDescent="0.35">
      <c r="G518" t="str">
        <f t="shared" si="16"/>
        <v>RDRFINCHES</v>
      </c>
      <c r="H518" t="str">
        <f t="shared" si="17"/>
        <v>RDR</v>
      </c>
      <c r="I518" t="s">
        <v>1178</v>
      </c>
      <c r="J518" t="s">
        <v>1177</v>
      </c>
    </row>
    <row r="519" spans="7:10" x14ac:dyDescent="0.35">
      <c r="G519" t="str">
        <f t="shared" si="16"/>
        <v>RDRGATWICK HEALTH CONTROL</v>
      </c>
      <c r="H519" t="str">
        <f t="shared" si="17"/>
        <v>RDR</v>
      </c>
      <c r="I519" t="s">
        <v>1180</v>
      </c>
      <c r="J519" t="s">
        <v>1179</v>
      </c>
    </row>
    <row r="520" spans="7:10" x14ac:dyDescent="0.35">
      <c r="G520" t="str">
        <f t="shared" si="16"/>
        <v>RDRHAZEL COTTAGE</v>
      </c>
      <c r="H520" t="str">
        <f t="shared" si="17"/>
        <v>RDR</v>
      </c>
      <c r="I520" t="s">
        <v>1182</v>
      </c>
      <c r="J520" t="s">
        <v>1181</v>
      </c>
    </row>
    <row r="521" spans="7:10" x14ac:dyDescent="0.35">
      <c r="G521" t="str">
        <f t="shared" si="16"/>
        <v>RDRHORIZON UNIT</v>
      </c>
      <c r="H521" t="str">
        <f t="shared" si="17"/>
        <v>RDR</v>
      </c>
      <c r="I521" t="s">
        <v>1184</v>
      </c>
      <c r="J521" t="s">
        <v>1183</v>
      </c>
    </row>
    <row r="522" spans="7:10" x14ac:dyDescent="0.35">
      <c r="G522" t="str">
        <f t="shared" si="16"/>
        <v>RDRHORSHAM HOSPITAL</v>
      </c>
      <c r="H522" t="str">
        <f t="shared" si="17"/>
        <v>RDR</v>
      </c>
      <c r="I522" t="s">
        <v>1186</v>
      </c>
      <c r="J522" t="s">
        <v>1185</v>
      </c>
    </row>
    <row r="523" spans="7:10" x14ac:dyDescent="0.35">
      <c r="G523" t="str">
        <f t="shared" si="16"/>
        <v>RDRHORSHAM MIU</v>
      </c>
      <c r="H523" t="str">
        <f t="shared" si="17"/>
        <v>RDR</v>
      </c>
      <c r="I523" t="s">
        <v>1188</v>
      </c>
      <c r="J523" t="s">
        <v>1187</v>
      </c>
    </row>
    <row r="524" spans="7:10" x14ac:dyDescent="0.35">
      <c r="G524" t="str">
        <f t="shared" si="16"/>
        <v>RDRICATS CRAWLEY</v>
      </c>
      <c r="H524" t="str">
        <f t="shared" si="17"/>
        <v>RDR</v>
      </c>
      <c r="I524" t="s">
        <v>1190</v>
      </c>
      <c r="J524" t="s">
        <v>1189</v>
      </c>
    </row>
    <row r="525" spans="7:10" x14ac:dyDescent="0.35">
      <c r="G525" t="str">
        <f t="shared" si="16"/>
        <v>RDRICS CRAVEN VALE</v>
      </c>
      <c r="H525" t="str">
        <f t="shared" si="17"/>
        <v>RDR</v>
      </c>
      <c r="I525" t="s">
        <v>1192</v>
      </c>
      <c r="J525" t="s">
        <v>1191</v>
      </c>
    </row>
    <row r="526" spans="7:10" x14ac:dyDescent="0.35">
      <c r="G526" t="str">
        <f t="shared" si="16"/>
        <v>RDRICS QUEENS PARK VILLAS</v>
      </c>
      <c r="H526" t="str">
        <f t="shared" si="17"/>
        <v>RDR</v>
      </c>
      <c r="I526" t="s">
        <v>1194</v>
      </c>
      <c r="J526" t="s">
        <v>1193</v>
      </c>
    </row>
    <row r="527" spans="7:10" x14ac:dyDescent="0.35">
      <c r="G527" t="str">
        <f t="shared" si="16"/>
        <v>RDRLENS EMPLOYMENT REHABILITATION</v>
      </c>
      <c r="H527" t="str">
        <f t="shared" si="17"/>
        <v>RDR</v>
      </c>
      <c r="I527" t="s">
        <v>1196</v>
      </c>
      <c r="J527" t="s">
        <v>1195</v>
      </c>
    </row>
    <row r="528" spans="7:10" x14ac:dyDescent="0.35">
      <c r="G528" t="str">
        <f t="shared" si="16"/>
        <v>RDRLEWES INTERMEDIATE CARE</v>
      </c>
      <c r="H528" t="str">
        <f t="shared" si="17"/>
        <v>RDR</v>
      </c>
      <c r="I528" t="s">
        <v>1198</v>
      </c>
      <c r="J528" t="s">
        <v>1197</v>
      </c>
    </row>
    <row r="529" spans="7:10" x14ac:dyDescent="0.35">
      <c r="G529" t="str">
        <f t="shared" si="16"/>
        <v>RDRLITTLEHAMPTON HOSPITAL</v>
      </c>
      <c r="H529" t="str">
        <f t="shared" si="17"/>
        <v>RDR</v>
      </c>
      <c r="I529" t="s">
        <v>1200</v>
      </c>
      <c r="J529" t="s">
        <v>1199</v>
      </c>
    </row>
    <row r="530" spans="7:10" x14ac:dyDescent="0.35">
      <c r="G530" t="str">
        <f t="shared" si="16"/>
        <v>RDRMIDHURST COMMUNITY HOSPITAL</v>
      </c>
      <c r="H530" t="str">
        <f t="shared" si="17"/>
        <v>RDR</v>
      </c>
      <c r="I530" t="s">
        <v>1202</v>
      </c>
      <c r="J530" t="s">
        <v>1201</v>
      </c>
    </row>
    <row r="531" spans="7:10" x14ac:dyDescent="0.35">
      <c r="G531" t="str">
        <f t="shared" si="16"/>
        <v>RDRMILL VIEW HOSPITAL</v>
      </c>
      <c r="H531" t="str">
        <f t="shared" si="17"/>
        <v>RDR</v>
      </c>
      <c r="I531" t="s">
        <v>1204</v>
      </c>
      <c r="J531" t="s">
        <v>1203</v>
      </c>
    </row>
    <row r="532" spans="7:10" x14ac:dyDescent="0.35">
      <c r="G532" t="str">
        <f t="shared" si="16"/>
        <v>RDRMINOR INJURIES UNIT</v>
      </c>
      <c r="H532" t="str">
        <f t="shared" si="17"/>
        <v>RDR</v>
      </c>
      <c r="I532" t="s">
        <v>548</v>
      </c>
      <c r="J532" t="s">
        <v>1205</v>
      </c>
    </row>
    <row r="533" spans="7:10" x14ac:dyDescent="0.35">
      <c r="G533" t="str">
        <f t="shared" si="16"/>
        <v>RDRNEVILL HOSPITAL</v>
      </c>
      <c r="H533" t="str">
        <f t="shared" si="17"/>
        <v>RDR</v>
      </c>
      <c r="I533" t="s">
        <v>1207</v>
      </c>
      <c r="J533" t="s">
        <v>1206</v>
      </c>
    </row>
    <row r="534" spans="7:10" x14ac:dyDescent="0.35">
      <c r="G534" t="str">
        <f t="shared" si="16"/>
        <v>RDRNEWHAVEN DOWNS</v>
      </c>
      <c r="H534" t="str">
        <f t="shared" si="17"/>
        <v>RDR</v>
      </c>
      <c r="I534" t="s">
        <v>1209</v>
      </c>
      <c r="J534" t="s">
        <v>1208</v>
      </c>
    </row>
    <row r="535" spans="7:10" x14ac:dyDescent="0.35">
      <c r="G535" t="str">
        <f t="shared" si="16"/>
        <v>RDRNEWHAVEN REHAB CENTRE</v>
      </c>
      <c r="H535" t="str">
        <f t="shared" si="17"/>
        <v>RDR</v>
      </c>
      <c r="I535" t="s">
        <v>1211</v>
      </c>
      <c r="J535" t="s">
        <v>1210</v>
      </c>
    </row>
    <row r="536" spans="7:10" x14ac:dyDescent="0.35">
      <c r="G536" t="str">
        <f t="shared" si="16"/>
        <v>RDRPRINCESS ROYAL HOSPITAL</v>
      </c>
      <c r="H536" t="str">
        <f t="shared" si="17"/>
        <v>RDR</v>
      </c>
      <c r="I536" t="s">
        <v>678</v>
      </c>
      <c r="J536" t="s">
        <v>1212</v>
      </c>
    </row>
    <row r="537" spans="7:10" x14ac:dyDescent="0.35">
      <c r="G537" t="str">
        <f t="shared" si="16"/>
        <v>RDRQUADRANT</v>
      </c>
      <c r="H537" t="str">
        <f t="shared" si="17"/>
        <v>RDR</v>
      </c>
      <c r="I537" t="s">
        <v>1214</v>
      </c>
      <c r="J537" t="s">
        <v>1213</v>
      </c>
    </row>
    <row r="538" spans="7:10" x14ac:dyDescent="0.35">
      <c r="G538" t="str">
        <f t="shared" si="16"/>
        <v>RDRQUEEN VICTORIA HOSPITAL</v>
      </c>
      <c r="H538" t="str">
        <f t="shared" si="17"/>
        <v>RDR</v>
      </c>
      <c r="I538" t="s">
        <v>1216</v>
      </c>
      <c r="J538" t="s">
        <v>1215</v>
      </c>
    </row>
    <row r="539" spans="7:10" x14ac:dyDescent="0.35">
      <c r="G539" t="str">
        <f t="shared" si="16"/>
        <v>RDRRHEUMATOLOGY</v>
      </c>
      <c r="H539" t="str">
        <f t="shared" si="17"/>
        <v>RDR</v>
      </c>
      <c r="I539" t="s">
        <v>1218</v>
      </c>
      <c r="J539" t="s">
        <v>1217</v>
      </c>
    </row>
    <row r="540" spans="7:10" x14ac:dyDescent="0.35">
      <c r="G540" t="str">
        <f t="shared" si="16"/>
        <v>RDRRHEUMATOLOGY VALE</v>
      </c>
      <c r="H540" t="str">
        <f t="shared" si="17"/>
        <v>RDR</v>
      </c>
      <c r="I540" t="s">
        <v>1220</v>
      </c>
      <c r="J540" t="s">
        <v>1219</v>
      </c>
    </row>
    <row r="541" spans="7:10" x14ac:dyDescent="0.35">
      <c r="G541" t="str">
        <f t="shared" si="16"/>
        <v>RDRROYAL ALEXANDRA</v>
      </c>
      <c r="H541" t="str">
        <f t="shared" si="17"/>
        <v>RDR</v>
      </c>
      <c r="I541" t="s">
        <v>1222</v>
      </c>
      <c r="J541" t="s">
        <v>1221</v>
      </c>
    </row>
    <row r="542" spans="7:10" x14ac:dyDescent="0.35">
      <c r="G542" t="str">
        <f t="shared" si="16"/>
        <v>RDRSALVINGTON LODGE</v>
      </c>
      <c r="H542" t="str">
        <f t="shared" si="17"/>
        <v>RDR</v>
      </c>
      <c r="I542" t="s">
        <v>1224</v>
      </c>
      <c r="J542" t="s">
        <v>1223</v>
      </c>
    </row>
    <row r="543" spans="7:10" x14ac:dyDescent="0.35">
      <c r="G543" t="str">
        <f t="shared" si="16"/>
        <v>RDRSOUTHLANDS HOSPITAL</v>
      </c>
      <c r="H543" t="str">
        <f t="shared" si="17"/>
        <v>RDR</v>
      </c>
      <c r="I543" t="s">
        <v>1226</v>
      </c>
      <c r="J543" t="s">
        <v>1225</v>
      </c>
    </row>
    <row r="544" spans="7:10" x14ac:dyDescent="0.35">
      <c r="G544" t="str">
        <f t="shared" si="16"/>
        <v>RDRSOUTHPOINT</v>
      </c>
      <c r="H544" t="str">
        <f t="shared" si="17"/>
        <v>RDR</v>
      </c>
      <c r="I544" t="s">
        <v>1228</v>
      </c>
      <c r="J544" t="s">
        <v>1227</v>
      </c>
    </row>
    <row r="545" spans="7:10" x14ac:dyDescent="0.35">
      <c r="G545" t="str">
        <f t="shared" si="16"/>
        <v>RDRST RICHARDS HOSPITAL</v>
      </c>
      <c r="H545" t="str">
        <f t="shared" si="17"/>
        <v>RDR</v>
      </c>
      <c r="I545" t="s">
        <v>1230</v>
      </c>
      <c r="J545" t="s">
        <v>1229</v>
      </c>
    </row>
    <row r="546" spans="7:10" x14ac:dyDescent="0.35">
      <c r="G546" t="str">
        <f t="shared" si="16"/>
        <v>RDRTHE ASHINGTON VILLAGE SPORTS PAVILION</v>
      </c>
      <c r="H546" t="str">
        <f t="shared" si="17"/>
        <v>RDR</v>
      </c>
      <c r="I546" t="s">
        <v>1232</v>
      </c>
      <c r="J546" t="s">
        <v>1231</v>
      </c>
    </row>
    <row r="547" spans="7:10" x14ac:dyDescent="0.35">
      <c r="G547" t="str">
        <f t="shared" si="16"/>
        <v>RDRTHE CHERRIES</v>
      </c>
      <c r="H547" t="str">
        <f t="shared" si="17"/>
        <v>RDR</v>
      </c>
      <c r="I547" t="s">
        <v>1234</v>
      </c>
      <c r="J547" t="s">
        <v>1233</v>
      </c>
    </row>
    <row r="548" spans="7:10" x14ac:dyDescent="0.35">
      <c r="G548" t="str">
        <f t="shared" si="16"/>
        <v>RDRTHE KLEINWORT CENTRE</v>
      </c>
      <c r="H548" t="str">
        <f t="shared" si="17"/>
        <v>RDR</v>
      </c>
      <c r="I548" t="s">
        <v>1236</v>
      </c>
      <c r="J548" t="s">
        <v>1235</v>
      </c>
    </row>
    <row r="549" spans="7:10" x14ac:dyDescent="0.35">
      <c r="G549" t="str">
        <f t="shared" si="16"/>
        <v>RDRTHE MARTLETS</v>
      </c>
      <c r="H549" t="str">
        <f t="shared" si="17"/>
        <v>RDR</v>
      </c>
      <c r="I549" t="s">
        <v>1238</v>
      </c>
      <c r="J549" t="s">
        <v>1237</v>
      </c>
    </row>
    <row r="550" spans="7:10" x14ac:dyDescent="0.35">
      <c r="G550" t="str">
        <f t="shared" si="16"/>
        <v>RDRTHE OLD MARKET</v>
      </c>
      <c r="H550" t="str">
        <f t="shared" si="17"/>
        <v>RDR</v>
      </c>
      <c r="I550" t="s">
        <v>1240</v>
      </c>
      <c r="J550" t="s">
        <v>1239</v>
      </c>
    </row>
    <row r="551" spans="7:10" x14ac:dyDescent="0.35">
      <c r="G551" t="str">
        <f t="shared" si="16"/>
        <v>RDRTHE PEARSON UNIT</v>
      </c>
      <c r="H551" t="str">
        <f t="shared" si="17"/>
        <v>RDR</v>
      </c>
      <c r="I551" t="s">
        <v>1242</v>
      </c>
      <c r="J551" t="s">
        <v>1241</v>
      </c>
    </row>
    <row r="552" spans="7:10" x14ac:dyDescent="0.35">
      <c r="G552" t="str">
        <f t="shared" si="16"/>
        <v>RDRTHE ROWANS</v>
      </c>
      <c r="H552" t="str">
        <f t="shared" si="17"/>
        <v>RDR</v>
      </c>
      <c r="I552" t="s">
        <v>1244</v>
      </c>
      <c r="J552" t="s">
        <v>1243</v>
      </c>
    </row>
    <row r="553" spans="7:10" x14ac:dyDescent="0.35">
      <c r="G553" t="str">
        <f t="shared" si="16"/>
        <v>RDRUCKFIELDS HOSPITAL</v>
      </c>
      <c r="H553" t="str">
        <f t="shared" si="17"/>
        <v>RDR</v>
      </c>
      <c r="I553" t="s">
        <v>1246</v>
      </c>
      <c r="J553" t="s">
        <v>1245</v>
      </c>
    </row>
    <row r="554" spans="7:10" x14ac:dyDescent="0.35">
      <c r="G554" t="str">
        <f t="shared" si="16"/>
        <v>RDRWORTHING HOSPITAL</v>
      </c>
      <c r="H554" t="str">
        <f t="shared" si="17"/>
        <v>RDR</v>
      </c>
      <c r="I554" t="s">
        <v>1248</v>
      </c>
      <c r="J554" t="s">
        <v>1247</v>
      </c>
    </row>
    <row r="555" spans="7:10" x14ac:dyDescent="0.35">
      <c r="G555" t="str">
        <f t="shared" si="16"/>
        <v>RDRZACHARY MERTON HOSPITAL</v>
      </c>
      <c r="H555" t="str">
        <f t="shared" si="17"/>
        <v>RDR</v>
      </c>
      <c r="I555" t="s">
        <v>1250</v>
      </c>
      <c r="J555" t="s">
        <v>1249</v>
      </c>
    </row>
    <row r="556" spans="7:10" x14ac:dyDescent="0.35">
      <c r="G556" t="str">
        <f t="shared" si="16"/>
        <v>RDU GREAT HOLLANDS</v>
      </c>
      <c r="H556" t="str">
        <f t="shared" si="17"/>
        <v>RDU</v>
      </c>
      <c r="I556" t="s">
        <v>1252</v>
      </c>
      <c r="J556" t="s">
        <v>1251</v>
      </c>
    </row>
    <row r="557" spans="7:10" x14ac:dyDescent="0.35">
      <c r="G557" t="str">
        <f t="shared" si="16"/>
        <v>RDUALDERSHOT NHS OUTPATIENTS</v>
      </c>
      <c r="H557" t="str">
        <f t="shared" si="17"/>
        <v>RDU</v>
      </c>
      <c r="I557" t="s">
        <v>1254</v>
      </c>
      <c r="J557" t="s">
        <v>1253</v>
      </c>
    </row>
    <row r="558" spans="7:10" x14ac:dyDescent="0.35">
      <c r="G558" t="str">
        <f t="shared" si="16"/>
        <v>RDUBERKSHIRE INDEPENDENT HOSPITAL</v>
      </c>
      <c r="H558" t="str">
        <f t="shared" si="17"/>
        <v>RDU</v>
      </c>
      <c r="I558" t="s">
        <v>1256</v>
      </c>
      <c r="J558" t="s">
        <v>1255</v>
      </c>
    </row>
    <row r="559" spans="7:10" x14ac:dyDescent="0.35">
      <c r="G559" t="str">
        <f t="shared" si="16"/>
        <v>RDUCHALFONT'S &amp; GERRARDS CROSS HOSPITAL</v>
      </c>
      <c r="H559" t="str">
        <f t="shared" si="17"/>
        <v>RDU</v>
      </c>
      <c r="I559" t="s">
        <v>1258</v>
      </c>
      <c r="J559" t="s">
        <v>1257</v>
      </c>
    </row>
    <row r="560" spans="7:10" x14ac:dyDescent="0.35">
      <c r="G560" t="str">
        <f t="shared" si="16"/>
        <v>RDUDUNEDIN HOSPITAL</v>
      </c>
      <c r="H560" t="str">
        <f t="shared" si="17"/>
        <v>RDU</v>
      </c>
      <c r="I560" t="s">
        <v>1260</v>
      </c>
      <c r="J560" t="s">
        <v>1259</v>
      </c>
    </row>
    <row r="561" spans="7:10" x14ac:dyDescent="0.35">
      <c r="G561" t="str">
        <f t="shared" si="16"/>
        <v>RDUFARNHAM HOSPITAL OUTPATIENTS DEPARTMENT</v>
      </c>
      <c r="H561" t="str">
        <f t="shared" si="17"/>
        <v>RDU</v>
      </c>
      <c r="I561" t="s">
        <v>1262</v>
      </c>
      <c r="J561" t="s">
        <v>1261</v>
      </c>
    </row>
    <row r="562" spans="7:10" x14ac:dyDescent="0.35">
      <c r="G562" t="str">
        <f t="shared" ref="G562:G617" si="18">H562&amp;I562</f>
        <v>RDUFITZWILLIAM HOUSE OUTPATIENT CENTRE</v>
      </c>
      <c r="H562" t="str">
        <f t="shared" ref="H562:H617" si="19">LEFT(J562,3)</f>
        <v>RDU</v>
      </c>
      <c r="I562" t="s">
        <v>1264</v>
      </c>
      <c r="J562" t="s">
        <v>1263</v>
      </c>
    </row>
    <row r="563" spans="7:10" x14ac:dyDescent="0.35">
      <c r="G563" t="str">
        <f t="shared" si="18"/>
        <v>RDUFLEET HOSPITAL OUTPATIENTS DEPARTMENT</v>
      </c>
      <c r="H563" t="str">
        <f t="shared" si="19"/>
        <v>RDU</v>
      </c>
      <c r="I563" t="s">
        <v>1266</v>
      </c>
      <c r="J563" t="s">
        <v>1265</v>
      </c>
    </row>
    <row r="564" spans="7:10" x14ac:dyDescent="0.35">
      <c r="G564" t="str">
        <f t="shared" si="18"/>
        <v>RDUFRIMLEY CHILDREN'S CENTRE</v>
      </c>
      <c r="H564" t="str">
        <f t="shared" si="19"/>
        <v>RDU</v>
      </c>
      <c r="I564" t="s">
        <v>1268</v>
      </c>
      <c r="J564" t="s">
        <v>1267</v>
      </c>
    </row>
    <row r="565" spans="7:10" x14ac:dyDescent="0.35">
      <c r="G565" t="str">
        <f t="shared" si="18"/>
        <v>RDUFRIMLEY PARK HOSPITAL</v>
      </c>
      <c r="H565" t="str">
        <f t="shared" si="19"/>
        <v>RDU</v>
      </c>
      <c r="I565" t="s">
        <v>816</v>
      </c>
      <c r="J565" t="s">
        <v>1269</v>
      </c>
    </row>
    <row r="566" spans="7:10" x14ac:dyDescent="0.35">
      <c r="G566" t="str">
        <f t="shared" si="18"/>
        <v>RDUGUILDFORD NUFFIELD</v>
      </c>
      <c r="H566" t="str">
        <f t="shared" si="19"/>
        <v>RDU</v>
      </c>
      <c r="I566" t="s">
        <v>1271</v>
      </c>
      <c r="J566" t="s">
        <v>1270</v>
      </c>
    </row>
    <row r="567" spans="7:10" x14ac:dyDescent="0.35">
      <c r="G567" t="str">
        <f t="shared" si="18"/>
        <v>RDUHEATHERWOOD HOSPITAL</v>
      </c>
      <c r="H567" t="str">
        <f t="shared" si="19"/>
        <v>RDU</v>
      </c>
      <c r="I567" t="s">
        <v>1124</v>
      </c>
      <c r="J567" t="s">
        <v>1272</v>
      </c>
    </row>
    <row r="568" spans="7:10" x14ac:dyDescent="0.35">
      <c r="G568" t="str">
        <f t="shared" si="18"/>
        <v>RDULANGLEY HEALTH CENTRE</v>
      </c>
      <c r="H568" t="str">
        <f t="shared" si="19"/>
        <v>RDU</v>
      </c>
      <c r="I568" t="s">
        <v>1126</v>
      </c>
      <c r="J568" t="s">
        <v>1273</v>
      </c>
    </row>
    <row r="569" spans="7:10" x14ac:dyDescent="0.35">
      <c r="G569" t="str">
        <f t="shared" si="18"/>
        <v>RDUWEXHAM PARK HOSPITAL</v>
      </c>
      <c r="H569" t="str">
        <f t="shared" si="19"/>
        <v>RDU</v>
      </c>
      <c r="I569" t="s">
        <v>1128</v>
      </c>
      <c r="J569" t="s">
        <v>1274</v>
      </c>
    </row>
    <row r="570" spans="7:10" x14ac:dyDescent="0.35">
      <c r="G570" t="str">
        <f t="shared" si="18"/>
        <v>RDUWOKING NUFFIELD HOSPITAL</v>
      </c>
      <c r="H570" t="str">
        <f t="shared" si="19"/>
        <v>RDU</v>
      </c>
      <c r="I570" t="s">
        <v>1276</v>
      </c>
      <c r="J570" t="s">
        <v>1275</v>
      </c>
    </row>
    <row r="571" spans="7:10" x14ac:dyDescent="0.35">
      <c r="G571" t="str">
        <f t="shared" si="18"/>
        <v>RDYADDINGTON UNIT</v>
      </c>
      <c r="H571" t="str">
        <f t="shared" si="19"/>
        <v>RDY</v>
      </c>
      <c r="I571" t="s">
        <v>1278</v>
      </c>
      <c r="J571" t="s">
        <v>1277</v>
      </c>
    </row>
    <row r="572" spans="7:10" x14ac:dyDescent="0.35">
      <c r="G572" t="str">
        <f t="shared" si="18"/>
        <v>RDYADULT MH - FORSTON UNIT AE</v>
      </c>
      <c r="H572" t="str">
        <f t="shared" si="19"/>
        <v>RDY</v>
      </c>
      <c r="I572" t="s">
        <v>1280</v>
      </c>
      <c r="J572" t="s">
        <v>1279</v>
      </c>
    </row>
    <row r="573" spans="7:10" x14ac:dyDescent="0.35">
      <c r="G573" t="str">
        <f t="shared" si="18"/>
        <v>RDYALDERNEY HOSPITAL</v>
      </c>
      <c r="H573" t="str">
        <f t="shared" si="19"/>
        <v>RDY</v>
      </c>
      <c r="I573" t="s">
        <v>1282</v>
      </c>
      <c r="J573" t="s">
        <v>1281</v>
      </c>
    </row>
    <row r="574" spans="7:10" x14ac:dyDescent="0.35">
      <c r="G574" t="str">
        <f t="shared" si="18"/>
        <v>RDYBELLE VUE</v>
      </c>
      <c r="H574" t="str">
        <f t="shared" si="19"/>
        <v>RDY</v>
      </c>
      <c r="I574" t="s">
        <v>1284</v>
      </c>
      <c r="J574" t="s">
        <v>1283</v>
      </c>
    </row>
    <row r="575" spans="7:10" x14ac:dyDescent="0.35">
      <c r="G575" t="str">
        <f t="shared" si="18"/>
        <v>RDYBLANDFORD COMMUNITY HOSPITAL</v>
      </c>
      <c r="H575" t="str">
        <f t="shared" si="19"/>
        <v>RDY</v>
      </c>
      <c r="I575" t="s">
        <v>982</v>
      </c>
      <c r="J575" t="s">
        <v>1285</v>
      </c>
    </row>
    <row r="576" spans="7:10" x14ac:dyDescent="0.35">
      <c r="G576" t="str">
        <f t="shared" si="18"/>
        <v>RDYBLANDFORD DERMATOLOGY</v>
      </c>
      <c r="H576" t="str">
        <f t="shared" si="19"/>
        <v>RDY</v>
      </c>
      <c r="I576" t="s">
        <v>1287</v>
      </c>
      <c r="J576" t="s">
        <v>1286</v>
      </c>
    </row>
    <row r="577" spans="7:10" x14ac:dyDescent="0.35">
      <c r="G577" t="str">
        <f t="shared" si="18"/>
        <v>RDYBLANDFORD ENT</v>
      </c>
      <c r="H577" t="str">
        <f t="shared" si="19"/>
        <v>RDY</v>
      </c>
      <c r="I577" t="s">
        <v>1289</v>
      </c>
      <c r="J577" t="s">
        <v>1288</v>
      </c>
    </row>
    <row r="578" spans="7:10" x14ac:dyDescent="0.35">
      <c r="G578" t="str">
        <f t="shared" si="18"/>
        <v>RDYBLANDFORD HEALTH</v>
      </c>
      <c r="H578" t="str">
        <f t="shared" si="19"/>
        <v>RDY</v>
      </c>
      <c r="I578" t="s">
        <v>1291</v>
      </c>
      <c r="J578" t="s">
        <v>1290</v>
      </c>
    </row>
    <row r="579" spans="7:10" x14ac:dyDescent="0.35">
      <c r="G579" t="str">
        <f t="shared" si="18"/>
        <v>RDYBLANDFORD MIU</v>
      </c>
      <c r="H579" t="str">
        <f t="shared" si="19"/>
        <v>RDY</v>
      </c>
      <c r="I579" t="s">
        <v>1293</v>
      </c>
      <c r="J579" t="s">
        <v>1292</v>
      </c>
    </row>
    <row r="580" spans="7:10" x14ac:dyDescent="0.35">
      <c r="G580" t="str">
        <f t="shared" si="18"/>
        <v>RDYBLANDFORD TARRANT WARD</v>
      </c>
      <c r="H580" t="str">
        <f t="shared" si="19"/>
        <v>RDY</v>
      </c>
      <c r="I580" t="s">
        <v>1295</v>
      </c>
      <c r="J580" t="s">
        <v>1294</v>
      </c>
    </row>
    <row r="581" spans="7:10" x14ac:dyDescent="0.35">
      <c r="G581" t="str">
        <f t="shared" si="18"/>
        <v>RDYBLANDFORD THEATRE</v>
      </c>
      <c r="H581" t="str">
        <f t="shared" si="19"/>
        <v>RDY</v>
      </c>
      <c r="I581" t="s">
        <v>1297</v>
      </c>
      <c r="J581" t="s">
        <v>1296</v>
      </c>
    </row>
    <row r="582" spans="7:10" x14ac:dyDescent="0.35">
      <c r="G582" t="str">
        <f t="shared" si="18"/>
        <v>RDYBOSCOMBE COMMUNITY HOSPITAL</v>
      </c>
      <c r="H582" t="str">
        <f t="shared" si="19"/>
        <v>RDY</v>
      </c>
      <c r="I582" t="s">
        <v>1299</v>
      </c>
      <c r="J582" t="s">
        <v>1298</v>
      </c>
    </row>
    <row r="583" spans="7:10" x14ac:dyDescent="0.35">
      <c r="G583" t="str">
        <f t="shared" si="18"/>
        <v>RDYBOURNEMOUTH HOSPITAL</v>
      </c>
      <c r="H583" t="str">
        <f t="shared" si="19"/>
        <v>RDY</v>
      </c>
      <c r="I583" t="s">
        <v>1301</v>
      </c>
      <c r="J583" t="s">
        <v>1300</v>
      </c>
    </row>
    <row r="584" spans="7:10" x14ac:dyDescent="0.35">
      <c r="G584" t="str">
        <f t="shared" si="18"/>
        <v>RDYBRIDPORT COMMUNITY HOSPITAL</v>
      </c>
      <c r="H584" t="str">
        <f t="shared" si="19"/>
        <v>RDY</v>
      </c>
      <c r="I584" t="s">
        <v>984</v>
      </c>
      <c r="J584" t="s">
        <v>1302</v>
      </c>
    </row>
    <row r="585" spans="7:10" x14ac:dyDescent="0.35">
      <c r="G585" t="str">
        <f t="shared" si="18"/>
        <v>RDYBRIDPORT DERMATOLOGY</v>
      </c>
      <c r="H585" t="str">
        <f t="shared" si="19"/>
        <v>RDY</v>
      </c>
      <c r="I585" t="s">
        <v>1304</v>
      </c>
      <c r="J585" t="s">
        <v>1303</v>
      </c>
    </row>
    <row r="586" spans="7:10" x14ac:dyDescent="0.35">
      <c r="G586" t="str">
        <f t="shared" si="18"/>
        <v>RDYBRIDPORT HOSPITAL THEATRE</v>
      </c>
      <c r="H586" t="str">
        <f t="shared" si="19"/>
        <v>RDY</v>
      </c>
      <c r="I586" t="s">
        <v>1306</v>
      </c>
      <c r="J586" t="s">
        <v>1305</v>
      </c>
    </row>
    <row r="587" spans="7:10" x14ac:dyDescent="0.35">
      <c r="G587" t="str">
        <f t="shared" si="18"/>
        <v>RDYBRIDPORT HOSPITAL WARDS</v>
      </c>
      <c r="H587" t="str">
        <f t="shared" si="19"/>
        <v>RDY</v>
      </c>
      <c r="I587" t="s">
        <v>1308</v>
      </c>
      <c r="J587" t="s">
        <v>1307</v>
      </c>
    </row>
    <row r="588" spans="7:10" x14ac:dyDescent="0.35">
      <c r="G588" t="str">
        <f t="shared" si="18"/>
        <v>RDYBRIDPORT HUGHES UNIT</v>
      </c>
      <c r="H588" t="str">
        <f t="shared" si="19"/>
        <v>RDY</v>
      </c>
      <c r="I588" t="s">
        <v>1310</v>
      </c>
      <c r="J588" t="s">
        <v>1309</v>
      </c>
    </row>
    <row r="589" spans="7:10" x14ac:dyDescent="0.35">
      <c r="G589" t="str">
        <f t="shared" si="18"/>
        <v>RDYBRIDPORT MIU</v>
      </c>
      <c r="H589" t="str">
        <f t="shared" si="19"/>
        <v>RDY</v>
      </c>
      <c r="I589" t="s">
        <v>1312</v>
      </c>
      <c r="J589" t="s">
        <v>1311</v>
      </c>
    </row>
    <row r="590" spans="7:10" x14ac:dyDescent="0.35">
      <c r="G590" t="str">
        <f t="shared" si="18"/>
        <v>RDYBRIDPORT RHEUMATOLOGY</v>
      </c>
      <c r="H590" t="str">
        <f t="shared" si="19"/>
        <v>RDY</v>
      </c>
      <c r="I590" t="s">
        <v>1314</v>
      </c>
      <c r="J590" t="s">
        <v>1313</v>
      </c>
    </row>
    <row r="591" spans="7:10" x14ac:dyDescent="0.35">
      <c r="G591" t="str">
        <f t="shared" si="18"/>
        <v>RDYCADAS</v>
      </c>
      <c r="H591" t="str">
        <f t="shared" si="19"/>
        <v>RDY</v>
      </c>
      <c r="I591" t="s">
        <v>1316</v>
      </c>
      <c r="J591" t="s">
        <v>1315</v>
      </c>
    </row>
    <row r="592" spans="7:10" x14ac:dyDescent="0.35">
      <c r="G592" t="str">
        <f t="shared" si="18"/>
        <v>RDYCAFMHS COMMUNITY HUB, WIMBORNE</v>
      </c>
      <c r="H592" t="str">
        <f t="shared" si="19"/>
        <v>RDY</v>
      </c>
      <c r="I592" t="s">
        <v>1318</v>
      </c>
      <c r="J592" t="s">
        <v>1317</v>
      </c>
    </row>
    <row r="593" spans="7:10" x14ac:dyDescent="0.35">
      <c r="G593" t="str">
        <f t="shared" si="18"/>
        <v>RDYCHAT</v>
      </c>
      <c r="H593" t="str">
        <f t="shared" si="19"/>
        <v>RDY</v>
      </c>
      <c r="I593" t="s">
        <v>1320</v>
      </c>
      <c r="J593" t="s">
        <v>1319</v>
      </c>
    </row>
    <row r="594" spans="7:10" x14ac:dyDescent="0.35">
      <c r="G594" t="str">
        <f t="shared" si="18"/>
        <v>RDYCONIFERS</v>
      </c>
      <c r="H594" t="str">
        <f t="shared" si="19"/>
        <v>RDY</v>
      </c>
      <c r="I594" t="s">
        <v>1322</v>
      </c>
      <c r="J594" t="s">
        <v>1321</v>
      </c>
    </row>
    <row r="595" spans="7:10" x14ac:dyDescent="0.35">
      <c r="G595" t="str">
        <f t="shared" si="18"/>
        <v>RDYCONTRACEPTION &amp; SHS</v>
      </c>
      <c r="H595" t="str">
        <f t="shared" si="19"/>
        <v>RDY</v>
      </c>
      <c r="I595" t="s">
        <v>1324</v>
      </c>
      <c r="J595" t="s">
        <v>1323</v>
      </c>
    </row>
    <row r="596" spans="7:10" x14ac:dyDescent="0.35">
      <c r="G596" t="str">
        <f t="shared" si="18"/>
        <v>RDYDELPHWOOD</v>
      </c>
      <c r="H596" t="str">
        <f t="shared" si="19"/>
        <v>RDY</v>
      </c>
      <c r="I596" t="s">
        <v>1326</v>
      </c>
      <c r="J596" t="s">
        <v>1325</v>
      </c>
    </row>
    <row r="597" spans="7:10" x14ac:dyDescent="0.35">
      <c r="G597" t="str">
        <f t="shared" si="18"/>
        <v>RDYDORCHESTER MINTERNE WARD</v>
      </c>
      <c r="H597" t="str">
        <f t="shared" si="19"/>
        <v>RDY</v>
      </c>
      <c r="I597" t="s">
        <v>1328</v>
      </c>
      <c r="J597" t="s">
        <v>1327</v>
      </c>
    </row>
    <row r="598" spans="7:10" x14ac:dyDescent="0.35">
      <c r="G598" t="str">
        <f t="shared" si="18"/>
        <v>RDYDORSET COUNTY HOSPITAL</v>
      </c>
      <c r="H598" t="str">
        <f t="shared" si="19"/>
        <v>RDY</v>
      </c>
      <c r="I598" t="s">
        <v>986</v>
      </c>
      <c r="J598" t="s">
        <v>1329</v>
      </c>
    </row>
    <row r="599" spans="7:10" x14ac:dyDescent="0.35">
      <c r="G599" t="str">
        <f t="shared" si="18"/>
        <v>RDYFAIRMILE HOUSE (ACUTE MENTAL ILLNESS)</v>
      </c>
      <c r="H599" t="str">
        <f t="shared" si="19"/>
        <v>RDY</v>
      </c>
      <c r="I599" t="s">
        <v>1331</v>
      </c>
      <c r="J599" t="s">
        <v>1330</v>
      </c>
    </row>
    <row r="600" spans="7:10" x14ac:dyDescent="0.35">
      <c r="G600" t="str">
        <f t="shared" si="18"/>
        <v>RDYFINIGAN UNIT</v>
      </c>
      <c r="H600" t="str">
        <f t="shared" si="19"/>
        <v>RDY</v>
      </c>
      <c r="I600" t="s">
        <v>1333</v>
      </c>
      <c r="J600" t="s">
        <v>1332</v>
      </c>
    </row>
    <row r="601" spans="7:10" x14ac:dyDescent="0.35">
      <c r="G601" t="str">
        <f t="shared" si="18"/>
        <v>RDYFLAGHEAD UNIT</v>
      </c>
      <c r="H601" t="str">
        <f t="shared" si="19"/>
        <v>RDY</v>
      </c>
      <c r="I601" t="s">
        <v>1335</v>
      </c>
      <c r="J601" t="s">
        <v>1334</v>
      </c>
    </row>
    <row r="602" spans="7:10" x14ac:dyDescent="0.35">
      <c r="G602" t="str">
        <f t="shared" si="18"/>
        <v>RDYFOREST HOLME (PALLIATIVE CARE)</v>
      </c>
      <c r="H602" t="str">
        <f t="shared" si="19"/>
        <v>RDY</v>
      </c>
      <c r="I602" t="s">
        <v>1337</v>
      </c>
      <c r="J602" t="s">
        <v>1336</v>
      </c>
    </row>
    <row r="603" spans="7:10" x14ac:dyDescent="0.35">
      <c r="G603" t="str">
        <f t="shared" si="18"/>
        <v>RDYFORSTON CLINIC</v>
      </c>
      <c r="H603" t="str">
        <f t="shared" si="19"/>
        <v>RDY</v>
      </c>
      <c r="I603" t="s">
        <v>1339</v>
      </c>
      <c r="J603" t="s">
        <v>1338</v>
      </c>
    </row>
    <row r="604" spans="7:10" x14ac:dyDescent="0.35">
      <c r="G604" t="str">
        <f t="shared" si="18"/>
        <v>RDYHERBERT HOSPITAL</v>
      </c>
      <c r="H604" t="str">
        <f t="shared" si="19"/>
        <v>RDY</v>
      </c>
      <c r="I604" t="s">
        <v>1341</v>
      </c>
      <c r="J604" t="s">
        <v>1340</v>
      </c>
    </row>
    <row r="605" spans="7:10" x14ac:dyDescent="0.35">
      <c r="G605" t="str">
        <f t="shared" si="18"/>
        <v>RDYHILLCREST</v>
      </c>
      <c r="H605" t="str">
        <f t="shared" si="19"/>
        <v>RDY</v>
      </c>
      <c r="I605" t="s">
        <v>1343</v>
      </c>
      <c r="J605" t="s">
        <v>1342</v>
      </c>
    </row>
    <row r="606" spans="7:10" x14ac:dyDescent="0.35">
      <c r="G606" t="str">
        <f t="shared" si="18"/>
        <v>RDYINPATIENT EMERGENCY - ST ANNS</v>
      </c>
      <c r="H606" t="str">
        <f t="shared" si="19"/>
        <v>RDY</v>
      </c>
      <c r="I606" t="s">
        <v>1345</v>
      </c>
      <c r="J606" t="s">
        <v>1344</v>
      </c>
    </row>
    <row r="607" spans="7:10" x14ac:dyDescent="0.35">
      <c r="G607" t="str">
        <f t="shared" si="18"/>
        <v>RDYIN-REACH DORCHESTER</v>
      </c>
      <c r="H607" t="str">
        <f t="shared" si="19"/>
        <v>RDY</v>
      </c>
      <c r="I607" t="s">
        <v>1347</v>
      </c>
      <c r="J607" t="s">
        <v>1346</v>
      </c>
    </row>
    <row r="608" spans="7:10" x14ac:dyDescent="0.35">
      <c r="G608" t="str">
        <f t="shared" si="18"/>
        <v>RDYIN-REACH GUYS MARSH</v>
      </c>
      <c r="H608" t="str">
        <f t="shared" si="19"/>
        <v>RDY</v>
      </c>
      <c r="I608" t="s">
        <v>1349</v>
      </c>
      <c r="J608" t="s">
        <v>1348</v>
      </c>
    </row>
    <row r="609" spans="7:10" x14ac:dyDescent="0.35">
      <c r="G609" t="str">
        <f t="shared" si="18"/>
        <v>RDYIN-REACH PORTLAND</v>
      </c>
      <c r="H609" t="str">
        <f t="shared" si="19"/>
        <v>RDY</v>
      </c>
      <c r="I609" t="s">
        <v>1351</v>
      </c>
      <c r="J609" t="s">
        <v>1350</v>
      </c>
    </row>
    <row r="610" spans="7:10" x14ac:dyDescent="0.35">
      <c r="G610" t="str">
        <f t="shared" si="18"/>
        <v>RDYIN-REACH VERNE</v>
      </c>
      <c r="H610" t="str">
        <f t="shared" si="19"/>
        <v>RDY</v>
      </c>
      <c r="I610" t="s">
        <v>1353</v>
      </c>
      <c r="J610" t="s">
        <v>1352</v>
      </c>
    </row>
    <row r="611" spans="7:10" x14ac:dyDescent="0.35">
      <c r="G611" t="str">
        <f t="shared" si="18"/>
        <v>RDYKIMMERIDGE COURT</v>
      </c>
      <c r="H611" t="str">
        <f t="shared" si="19"/>
        <v>RDY</v>
      </c>
      <c r="I611" t="s">
        <v>1355</v>
      </c>
      <c r="J611" t="s">
        <v>1354</v>
      </c>
    </row>
    <row r="612" spans="7:10" x14ac:dyDescent="0.35">
      <c r="G612" t="str">
        <f t="shared" si="18"/>
        <v>RDYKINGS PARK HOSPITAL</v>
      </c>
      <c r="H612" t="str">
        <f t="shared" si="19"/>
        <v>RDY</v>
      </c>
      <c r="I612" t="s">
        <v>1357</v>
      </c>
      <c r="J612" t="s">
        <v>1356</v>
      </c>
    </row>
    <row r="613" spans="7:10" x14ac:dyDescent="0.35">
      <c r="G613" t="str">
        <f t="shared" si="18"/>
        <v>RDYLADDERS YAC</v>
      </c>
      <c r="H613" t="str">
        <f t="shared" si="19"/>
        <v>RDY</v>
      </c>
      <c r="I613" t="s">
        <v>1359</v>
      </c>
      <c r="J613" t="s">
        <v>1358</v>
      </c>
    </row>
    <row r="614" spans="7:10" x14ac:dyDescent="0.35">
      <c r="G614" t="str">
        <f t="shared" si="18"/>
        <v>RDYLANGDON WARD B'PORT</v>
      </c>
      <c r="H614" t="str">
        <f t="shared" si="19"/>
        <v>RDY</v>
      </c>
      <c r="I614" t="s">
        <v>1361</v>
      </c>
      <c r="J614" t="s">
        <v>1360</v>
      </c>
    </row>
    <row r="615" spans="7:10" x14ac:dyDescent="0.35">
      <c r="G615" t="str">
        <f t="shared" si="18"/>
        <v>RDYLD WEST DORSET</v>
      </c>
      <c r="H615" t="str">
        <f t="shared" si="19"/>
        <v>RDY</v>
      </c>
      <c r="I615" t="s">
        <v>1363</v>
      </c>
      <c r="J615" t="s">
        <v>1362</v>
      </c>
    </row>
    <row r="616" spans="7:10" x14ac:dyDescent="0.35">
      <c r="G616" t="str">
        <f t="shared" si="18"/>
        <v>RDYMAIDEN CASTLE HOUSE</v>
      </c>
      <c r="H616" t="str">
        <f t="shared" si="19"/>
        <v>RDY</v>
      </c>
      <c r="I616" t="s">
        <v>1365</v>
      </c>
      <c r="J616" t="s">
        <v>1364</v>
      </c>
    </row>
    <row r="617" spans="7:10" x14ac:dyDescent="0.35">
      <c r="G617" t="str">
        <f t="shared" si="18"/>
        <v>RDYMUNICIPAL BUILDING</v>
      </c>
      <c r="H617" t="str">
        <f t="shared" si="19"/>
        <v>RDY</v>
      </c>
      <c r="I617" t="s">
        <v>1367</v>
      </c>
      <c r="J617" t="s">
        <v>1366</v>
      </c>
    </row>
    <row r="618" spans="7:10" x14ac:dyDescent="0.35">
      <c r="G618" t="str">
        <f t="shared" ref="G618:G678" si="20">H618&amp;I618</f>
        <v>RDYNIGHTINGALE HOUSE</v>
      </c>
      <c r="H618" t="str">
        <f t="shared" ref="H618:H678" si="21">LEFT(J618,3)</f>
        <v>RDY</v>
      </c>
      <c r="I618" t="s">
        <v>1369</v>
      </c>
      <c r="J618" t="s">
        <v>1368</v>
      </c>
    </row>
    <row r="619" spans="7:10" x14ac:dyDescent="0.35">
      <c r="G619" t="str">
        <f t="shared" si="20"/>
        <v>RDYOAKCROFT</v>
      </c>
      <c r="H619" t="str">
        <f t="shared" si="21"/>
        <v>RDY</v>
      </c>
      <c r="I619" t="s">
        <v>1371</v>
      </c>
      <c r="J619" t="s">
        <v>1370</v>
      </c>
    </row>
    <row r="620" spans="7:10" x14ac:dyDescent="0.35">
      <c r="G620" t="str">
        <f t="shared" si="20"/>
        <v>RDYPACT</v>
      </c>
      <c r="H620" t="str">
        <f t="shared" si="21"/>
        <v>RDY</v>
      </c>
      <c r="I620" t="s">
        <v>1373</v>
      </c>
      <c r="J620" t="s">
        <v>1372</v>
      </c>
    </row>
    <row r="621" spans="7:10" x14ac:dyDescent="0.35">
      <c r="G621" t="str">
        <f t="shared" si="20"/>
        <v>RDYPEBBLE LODGE</v>
      </c>
      <c r="H621" t="str">
        <f t="shared" si="21"/>
        <v>RDY</v>
      </c>
      <c r="I621" t="s">
        <v>1375</v>
      </c>
      <c r="J621" t="s">
        <v>1374</v>
      </c>
    </row>
    <row r="622" spans="7:10" x14ac:dyDescent="0.35">
      <c r="G622" t="str">
        <f t="shared" si="20"/>
        <v>RDYPORTFIELD HALL</v>
      </c>
      <c r="H622" t="str">
        <f t="shared" si="21"/>
        <v>RDY</v>
      </c>
      <c r="I622" t="s">
        <v>1377</v>
      </c>
      <c r="J622" t="s">
        <v>1376</v>
      </c>
    </row>
    <row r="623" spans="7:10" x14ac:dyDescent="0.35">
      <c r="G623" t="str">
        <f t="shared" si="20"/>
        <v>RDYPORTLAND CASTLETOWN WARD</v>
      </c>
      <c r="H623" t="str">
        <f t="shared" si="21"/>
        <v>RDY</v>
      </c>
      <c r="I623" t="s">
        <v>1379</v>
      </c>
      <c r="J623" t="s">
        <v>1378</v>
      </c>
    </row>
    <row r="624" spans="7:10" x14ac:dyDescent="0.35">
      <c r="G624" t="str">
        <f t="shared" si="20"/>
        <v>RDYPORTLAND HOSPITAL</v>
      </c>
      <c r="H624" t="str">
        <f t="shared" si="21"/>
        <v>RDY</v>
      </c>
      <c r="I624" t="s">
        <v>988</v>
      </c>
      <c r="J624" t="s">
        <v>1380</v>
      </c>
    </row>
    <row r="625" spans="7:10" x14ac:dyDescent="0.35">
      <c r="G625" t="str">
        <f t="shared" si="20"/>
        <v>RDYPORTLAND MIU</v>
      </c>
      <c r="H625" t="str">
        <f t="shared" si="21"/>
        <v>RDY</v>
      </c>
      <c r="I625" t="s">
        <v>1382</v>
      </c>
      <c r="J625" t="s">
        <v>1381</v>
      </c>
    </row>
    <row r="626" spans="7:10" x14ac:dyDescent="0.35">
      <c r="G626" t="str">
        <f t="shared" si="20"/>
        <v>RDYPSYCHOLOGICAL THERAPIES HAMBLE</v>
      </c>
      <c r="H626" t="str">
        <f t="shared" si="21"/>
        <v>RDY</v>
      </c>
      <c r="I626" t="s">
        <v>1384</v>
      </c>
      <c r="J626" t="s">
        <v>1383</v>
      </c>
    </row>
    <row r="627" spans="7:10" x14ac:dyDescent="0.35">
      <c r="G627" t="str">
        <f t="shared" si="20"/>
        <v>RDYS'BURY ELDERLY CARE CONS</v>
      </c>
      <c r="H627" t="str">
        <f t="shared" si="21"/>
        <v>RDY</v>
      </c>
      <c r="I627" t="s">
        <v>1386</v>
      </c>
      <c r="J627" t="s">
        <v>1385</v>
      </c>
    </row>
    <row r="628" spans="7:10" x14ac:dyDescent="0.35">
      <c r="G628" t="str">
        <f t="shared" si="20"/>
        <v>RDYSEDMAN UNIT</v>
      </c>
      <c r="H628" t="str">
        <f t="shared" si="21"/>
        <v>RDY</v>
      </c>
      <c r="I628" t="s">
        <v>1388</v>
      </c>
      <c r="J628" t="s">
        <v>1387</v>
      </c>
    </row>
    <row r="629" spans="7:10" x14ac:dyDescent="0.35">
      <c r="G629" t="str">
        <f t="shared" si="20"/>
        <v>RDYSHAFTESBURY MIU</v>
      </c>
      <c r="H629" t="str">
        <f t="shared" si="21"/>
        <v>RDY</v>
      </c>
      <c r="I629" t="s">
        <v>1390</v>
      </c>
      <c r="J629" t="s">
        <v>1389</v>
      </c>
    </row>
    <row r="630" spans="7:10" x14ac:dyDescent="0.35">
      <c r="G630" t="str">
        <f t="shared" si="20"/>
        <v>RDYSHAFTESBURY SHASTON WARD</v>
      </c>
      <c r="H630" t="str">
        <f t="shared" si="21"/>
        <v>RDY</v>
      </c>
      <c r="I630" t="s">
        <v>1392</v>
      </c>
      <c r="J630" t="s">
        <v>1391</v>
      </c>
    </row>
    <row r="631" spans="7:10" x14ac:dyDescent="0.35">
      <c r="G631" t="str">
        <f t="shared" si="20"/>
        <v>RDYSHERBORNE COM HOSPITAL</v>
      </c>
      <c r="H631" t="str">
        <f t="shared" si="21"/>
        <v>RDY</v>
      </c>
      <c r="I631" t="s">
        <v>1394</v>
      </c>
      <c r="J631" t="s">
        <v>1393</v>
      </c>
    </row>
    <row r="632" spans="7:10" x14ac:dyDescent="0.35">
      <c r="G632" t="str">
        <f t="shared" si="20"/>
        <v>RDYSHERBORNE DERMATOLOGY</v>
      </c>
      <c r="H632" t="str">
        <f t="shared" si="21"/>
        <v>RDY</v>
      </c>
      <c r="I632" t="s">
        <v>1396</v>
      </c>
      <c r="J632" t="s">
        <v>1395</v>
      </c>
    </row>
    <row r="633" spans="7:10" x14ac:dyDescent="0.35">
      <c r="G633" t="str">
        <f t="shared" si="20"/>
        <v>RDYSHERBORNE MIU</v>
      </c>
      <c r="H633" t="str">
        <f t="shared" si="21"/>
        <v>RDY</v>
      </c>
      <c r="I633" t="s">
        <v>1398</v>
      </c>
      <c r="J633" t="s">
        <v>1397</v>
      </c>
    </row>
    <row r="634" spans="7:10" x14ac:dyDescent="0.35">
      <c r="G634" t="str">
        <f t="shared" si="20"/>
        <v>RDYSHERBORNE WILLOWS UNIT</v>
      </c>
      <c r="H634" t="str">
        <f t="shared" si="21"/>
        <v>RDY</v>
      </c>
      <c r="I634" t="s">
        <v>1400</v>
      </c>
      <c r="J634" t="s">
        <v>1399</v>
      </c>
    </row>
    <row r="635" spans="7:10" x14ac:dyDescent="0.35">
      <c r="G635" t="str">
        <f t="shared" si="20"/>
        <v>RDYST ANN'S HOSPITAL</v>
      </c>
      <c r="H635" t="str">
        <f t="shared" si="21"/>
        <v>RDY</v>
      </c>
      <c r="I635" t="s">
        <v>1402</v>
      </c>
      <c r="J635" t="s">
        <v>1401</v>
      </c>
    </row>
    <row r="636" spans="7:10" x14ac:dyDescent="0.35">
      <c r="G636" t="str">
        <f t="shared" si="20"/>
        <v>RDYST GABRIELS</v>
      </c>
      <c r="H636" t="str">
        <f t="shared" si="21"/>
        <v>RDY</v>
      </c>
      <c r="I636" t="s">
        <v>1404</v>
      </c>
      <c r="J636" t="s">
        <v>1403</v>
      </c>
    </row>
    <row r="637" spans="7:10" x14ac:dyDescent="0.35">
      <c r="G637" t="str">
        <f t="shared" si="20"/>
        <v>RDYST LEONARDS COMMUNITY HOSPITAL</v>
      </c>
      <c r="H637" t="str">
        <f t="shared" si="21"/>
        <v>RDY</v>
      </c>
      <c r="I637" t="s">
        <v>1406</v>
      </c>
      <c r="J637" t="s">
        <v>1405</v>
      </c>
    </row>
    <row r="638" spans="7:10" x14ac:dyDescent="0.35">
      <c r="G638" t="str">
        <f t="shared" si="20"/>
        <v>RDYST LEONARD'S FAYREWOOD</v>
      </c>
      <c r="H638" t="str">
        <f t="shared" si="21"/>
        <v>RDY</v>
      </c>
      <c r="I638" t="s">
        <v>1408</v>
      </c>
      <c r="J638" t="s">
        <v>1407</v>
      </c>
    </row>
    <row r="639" spans="7:10" x14ac:dyDescent="0.35">
      <c r="G639" t="str">
        <f t="shared" si="20"/>
        <v>RDYSUSSED</v>
      </c>
      <c r="H639" t="str">
        <f t="shared" si="21"/>
        <v>RDY</v>
      </c>
      <c r="I639" t="s">
        <v>1410</v>
      </c>
      <c r="J639" t="s">
        <v>1409</v>
      </c>
    </row>
    <row r="640" spans="7:10" x14ac:dyDescent="0.35">
      <c r="G640" t="str">
        <f t="shared" si="20"/>
        <v>RDYSWANAGE COMMUNTIY HOSPITAL</v>
      </c>
      <c r="H640" t="str">
        <f t="shared" si="21"/>
        <v>RDY</v>
      </c>
      <c r="I640" t="s">
        <v>1412</v>
      </c>
      <c r="J640" t="s">
        <v>1411</v>
      </c>
    </row>
    <row r="641" spans="7:10" x14ac:dyDescent="0.35">
      <c r="G641" t="str">
        <f t="shared" si="20"/>
        <v>RDYSWANAGE HOSPITAL MIU</v>
      </c>
      <c r="H641" t="str">
        <f t="shared" si="21"/>
        <v>RDY</v>
      </c>
      <c r="I641" t="s">
        <v>1414</v>
      </c>
      <c r="J641" t="s">
        <v>1413</v>
      </c>
    </row>
    <row r="642" spans="7:10" x14ac:dyDescent="0.35">
      <c r="G642" t="str">
        <f t="shared" si="20"/>
        <v>RDYSWANAGE HOSPITAL THEATRE</v>
      </c>
      <c r="H642" t="str">
        <f t="shared" si="21"/>
        <v>RDY</v>
      </c>
      <c r="I642" t="s">
        <v>1416</v>
      </c>
      <c r="J642" t="s">
        <v>1415</v>
      </c>
    </row>
    <row r="643" spans="7:10" x14ac:dyDescent="0.35">
      <c r="G643" t="str">
        <f t="shared" si="20"/>
        <v>RDYSWANAGE STANLEY PURSER</v>
      </c>
      <c r="H643" t="str">
        <f t="shared" si="21"/>
        <v>RDY</v>
      </c>
      <c r="I643" t="s">
        <v>1418</v>
      </c>
      <c r="J643" t="s">
        <v>1417</v>
      </c>
    </row>
    <row r="644" spans="7:10" x14ac:dyDescent="0.35">
      <c r="G644" t="str">
        <f t="shared" si="20"/>
        <v>RDYTHE CEDARS (POOLE)</v>
      </c>
      <c r="H644" t="str">
        <f t="shared" si="21"/>
        <v>RDY</v>
      </c>
      <c r="I644" t="s">
        <v>1420</v>
      </c>
      <c r="J644" t="s">
        <v>1419</v>
      </c>
    </row>
    <row r="645" spans="7:10" x14ac:dyDescent="0.35">
      <c r="G645" t="str">
        <f t="shared" si="20"/>
        <v>RDYTHE EXCHANGE STURMINSTER NEWTON</v>
      </c>
      <c r="H645" t="str">
        <f t="shared" si="21"/>
        <v>RDY</v>
      </c>
      <c r="I645" t="s">
        <v>1422</v>
      </c>
      <c r="J645" t="s">
        <v>1421</v>
      </c>
    </row>
    <row r="646" spans="7:10" x14ac:dyDescent="0.35">
      <c r="G646" t="str">
        <f t="shared" si="20"/>
        <v>RDYTHE GLENDENNING UNIT</v>
      </c>
      <c r="H646" t="str">
        <f t="shared" si="21"/>
        <v>RDY</v>
      </c>
      <c r="I646" t="s">
        <v>1424</v>
      </c>
      <c r="J646" t="s">
        <v>1423</v>
      </c>
    </row>
    <row r="647" spans="7:10" x14ac:dyDescent="0.35">
      <c r="G647" t="str">
        <f t="shared" si="20"/>
        <v>RDYTHE JUNCTION</v>
      </c>
      <c r="H647" t="str">
        <f t="shared" si="21"/>
        <v>RDY</v>
      </c>
      <c r="I647" t="s">
        <v>1426</v>
      </c>
      <c r="J647" t="s">
        <v>1425</v>
      </c>
    </row>
    <row r="648" spans="7:10" x14ac:dyDescent="0.35">
      <c r="G648" t="str">
        <f t="shared" si="20"/>
        <v>RDYTHE OAKS</v>
      </c>
      <c r="H648" t="str">
        <f t="shared" si="21"/>
        <v>RDY</v>
      </c>
      <c r="I648" t="s">
        <v>1428</v>
      </c>
      <c r="J648" t="s">
        <v>1427</v>
      </c>
    </row>
    <row r="649" spans="7:10" x14ac:dyDescent="0.35">
      <c r="G649" t="str">
        <f t="shared" si="20"/>
        <v>RDYTREADS</v>
      </c>
      <c r="H649" t="str">
        <f t="shared" si="21"/>
        <v>RDY</v>
      </c>
      <c r="I649" t="s">
        <v>1430</v>
      </c>
      <c r="J649" t="s">
        <v>1429</v>
      </c>
    </row>
    <row r="650" spans="7:10" x14ac:dyDescent="0.35">
      <c r="G650" t="str">
        <f t="shared" si="20"/>
        <v>RDYUNIT 4 PARK PLACE</v>
      </c>
      <c r="H650" t="str">
        <f t="shared" si="21"/>
        <v>RDY</v>
      </c>
      <c r="I650" t="s">
        <v>1432</v>
      </c>
      <c r="J650" t="s">
        <v>1431</v>
      </c>
    </row>
    <row r="651" spans="7:10" x14ac:dyDescent="0.35">
      <c r="G651" t="str">
        <f t="shared" si="20"/>
        <v>RDYVICTORIA HOSPITAL W'BORNE</v>
      </c>
      <c r="H651" t="str">
        <f t="shared" si="21"/>
        <v>RDY</v>
      </c>
      <c r="I651" t="s">
        <v>1434</v>
      </c>
      <c r="J651" t="s">
        <v>1433</v>
      </c>
    </row>
    <row r="652" spans="7:10" x14ac:dyDescent="0.35">
      <c r="G652" t="str">
        <f t="shared" si="20"/>
        <v>RDYWAREHAM COMMUNITY HOSPITAL</v>
      </c>
      <c r="H652" t="str">
        <f t="shared" si="21"/>
        <v>RDY</v>
      </c>
      <c r="I652" t="s">
        <v>1436</v>
      </c>
      <c r="J652" t="s">
        <v>1435</v>
      </c>
    </row>
    <row r="653" spans="7:10" x14ac:dyDescent="0.35">
      <c r="G653" t="str">
        <f t="shared" si="20"/>
        <v>RDYWESSEX HEALTH</v>
      </c>
      <c r="H653" t="str">
        <f t="shared" si="21"/>
        <v>RDY</v>
      </c>
      <c r="I653" t="s">
        <v>1438</v>
      </c>
      <c r="J653" t="s">
        <v>1437</v>
      </c>
    </row>
    <row r="654" spans="7:10" x14ac:dyDescent="0.35">
      <c r="G654" t="str">
        <f t="shared" si="20"/>
        <v>RDYWEST DORSET ISCR</v>
      </c>
      <c r="H654" t="str">
        <f t="shared" si="21"/>
        <v>RDY</v>
      </c>
      <c r="I654" t="s">
        <v>1440</v>
      </c>
      <c r="J654" t="s">
        <v>1439</v>
      </c>
    </row>
    <row r="655" spans="7:10" x14ac:dyDescent="0.35">
      <c r="G655" t="str">
        <f t="shared" si="20"/>
        <v>RDYWESTHAVEN HOSPITAL</v>
      </c>
      <c r="H655" t="str">
        <f t="shared" si="21"/>
        <v>RDY</v>
      </c>
      <c r="I655" t="s">
        <v>1442</v>
      </c>
      <c r="J655" t="s">
        <v>1441</v>
      </c>
    </row>
    <row r="656" spans="7:10" x14ac:dyDescent="0.35">
      <c r="G656" t="str">
        <f t="shared" si="20"/>
        <v>RDYWESTHAVEN RADIPOLE WARD</v>
      </c>
      <c r="H656" t="str">
        <f t="shared" si="21"/>
        <v>RDY</v>
      </c>
      <c r="I656" t="s">
        <v>1444</v>
      </c>
      <c r="J656" t="s">
        <v>1443</v>
      </c>
    </row>
    <row r="657" spans="7:10" x14ac:dyDescent="0.35">
      <c r="G657" t="str">
        <f t="shared" si="20"/>
        <v>RDYWESTMINSTER MEMORIAL HOSPITAL</v>
      </c>
      <c r="H657" t="str">
        <f t="shared" si="21"/>
        <v>RDY</v>
      </c>
      <c r="I657" t="s">
        <v>1446</v>
      </c>
      <c r="J657" t="s">
        <v>1445</v>
      </c>
    </row>
    <row r="658" spans="7:10" x14ac:dyDescent="0.35">
      <c r="G658" t="str">
        <f t="shared" si="20"/>
        <v>RDYWEYMOUTH CHALBURY ELDERLY</v>
      </c>
      <c r="H658" t="str">
        <f t="shared" si="21"/>
        <v>RDY</v>
      </c>
      <c r="I658" t="s">
        <v>1448</v>
      </c>
      <c r="J658" t="s">
        <v>1447</v>
      </c>
    </row>
    <row r="659" spans="7:10" x14ac:dyDescent="0.35">
      <c r="G659" t="str">
        <f t="shared" si="20"/>
        <v>RDYWEYMOUTH COMMUNITY HOSPITAL</v>
      </c>
      <c r="H659" t="str">
        <f t="shared" si="21"/>
        <v>RDY</v>
      </c>
      <c r="I659" t="s">
        <v>990</v>
      </c>
      <c r="J659" t="s">
        <v>1449</v>
      </c>
    </row>
    <row r="660" spans="7:10" x14ac:dyDescent="0.35">
      <c r="G660" t="str">
        <f t="shared" si="20"/>
        <v>RDYWEYMOUTH LINDEN UNIT</v>
      </c>
      <c r="H660" t="str">
        <f t="shared" si="21"/>
        <v>RDY</v>
      </c>
      <c r="I660" t="s">
        <v>1451</v>
      </c>
      <c r="J660" t="s">
        <v>1450</v>
      </c>
    </row>
    <row r="661" spans="7:10" x14ac:dyDescent="0.35">
      <c r="G661" t="str">
        <f t="shared" si="20"/>
        <v>RDYWEYMOUTH MIU</v>
      </c>
      <c r="H661" t="str">
        <f t="shared" si="21"/>
        <v>RDY</v>
      </c>
      <c r="I661" t="s">
        <v>1453</v>
      </c>
      <c r="J661" t="s">
        <v>1452</v>
      </c>
    </row>
    <row r="662" spans="7:10" x14ac:dyDescent="0.35">
      <c r="G662" t="str">
        <f t="shared" si="20"/>
        <v>RDYWIMBORNE HANHAM WARD</v>
      </c>
      <c r="H662" t="str">
        <f t="shared" si="21"/>
        <v>RDY</v>
      </c>
      <c r="I662" t="s">
        <v>1455</v>
      </c>
      <c r="J662" t="s">
        <v>1454</v>
      </c>
    </row>
    <row r="663" spans="7:10" x14ac:dyDescent="0.35">
      <c r="G663" t="str">
        <f t="shared" si="20"/>
        <v>RDYWIMBORNE HOSPITAL THEATRE</v>
      </c>
      <c r="H663" t="str">
        <f t="shared" si="21"/>
        <v>RDY</v>
      </c>
      <c r="I663" t="s">
        <v>1457</v>
      </c>
      <c r="J663" t="s">
        <v>1456</v>
      </c>
    </row>
    <row r="664" spans="7:10" x14ac:dyDescent="0.35">
      <c r="G664" t="str">
        <f t="shared" si="20"/>
        <v>RDYYEATMAN HOSPITAL</v>
      </c>
      <c r="H664" t="str">
        <f t="shared" si="21"/>
        <v>RDY</v>
      </c>
      <c r="I664" t="s">
        <v>992</v>
      </c>
      <c r="J664" t="s">
        <v>1458</v>
      </c>
    </row>
    <row r="665" spans="7:10" x14ac:dyDescent="0.35">
      <c r="G665" t="str">
        <f t="shared" si="20"/>
        <v>REFROYAL CORNWALL HOSPITAL (TRELISKE)</v>
      </c>
      <c r="H665" t="str">
        <f t="shared" si="21"/>
        <v>REF</v>
      </c>
      <c r="I665" t="s">
        <v>1463</v>
      </c>
      <c r="J665" t="s">
        <v>1462</v>
      </c>
    </row>
    <row r="666" spans="7:10" x14ac:dyDescent="0.35">
      <c r="G666" t="str">
        <f t="shared" si="20"/>
        <v>REFST MICHAEL'S HOSPITAL</v>
      </c>
      <c r="H666" t="str">
        <f t="shared" si="21"/>
        <v>REF</v>
      </c>
      <c r="I666" t="s">
        <v>718</v>
      </c>
      <c r="J666" t="s">
        <v>1464</v>
      </c>
    </row>
    <row r="667" spans="7:10" x14ac:dyDescent="0.35">
      <c r="G667" t="str">
        <f t="shared" si="20"/>
        <v>REFSTRATTON HOSPITAL</v>
      </c>
      <c r="H667" t="str">
        <f t="shared" si="21"/>
        <v>REF</v>
      </c>
      <c r="I667" t="s">
        <v>1466</v>
      </c>
      <c r="J667" t="s">
        <v>1465</v>
      </c>
    </row>
    <row r="668" spans="7:10" x14ac:dyDescent="0.35">
      <c r="G668" t="str">
        <f t="shared" si="20"/>
        <v>REFWEST CORNWALL HOSPITAL (PENZANCE)</v>
      </c>
      <c r="H668" t="str">
        <f t="shared" si="21"/>
        <v>REF</v>
      </c>
      <c r="I668" t="s">
        <v>1468</v>
      </c>
      <c r="J668" t="s">
        <v>1467</v>
      </c>
    </row>
    <row r="669" spans="7:10" x14ac:dyDescent="0.35">
      <c r="G669" t="str">
        <f t="shared" si="20"/>
        <v>REMBROADGREEN HOSPITAL</v>
      </c>
      <c r="H669" t="str">
        <f t="shared" si="21"/>
        <v>REM</v>
      </c>
      <c r="I669" t="s">
        <v>1477</v>
      </c>
      <c r="J669" t="s">
        <v>1476</v>
      </c>
    </row>
    <row r="670" spans="7:10" x14ac:dyDescent="0.35">
      <c r="G670" t="str">
        <f t="shared" si="20"/>
        <v>REMROYAL LIVERPOOL HOSPITAL</v>
      </c>
      <c r="H670" t="str">
        <f t="shared" si="21"/>
        <v>REM</v>
      </c>
      <c r="I670" t="s">
        <v>1479</v>
      </c>
      <c r="J670" t="s">
        <v>1478</v>
      </c>
    </row>
    <row r="671" spans="7:10" x14ac:dyDescent="0.35">
      <c r="G671" t="str">
        <f t="shared" si="20"/>
        <v>REMST. CATHERINE'S HOSPITAL</v>
      </c>
      <c r="H671" t="str">
        <f t="shared" si="21"/>
        <v>REM</v>
      </c>
      <c r="I671" t="s">
        <v>1470</v>
      </c>
      <c r="J671" t="s">
        <v>1469</v>
      </c>
    </row>
    <row r="672" spans="7:10" x14ac:dyDescent="0.35">
      <c r="G672" t="str">
        <f t="shared" si="20"/>
        <v>REMUNIVERSITY HOSPITAL AINTREE</v>
      </c>
      <c r="H672" t="str">
        <f t="shared" si="21"/>
        <v>REM</v>
      </c>
      <c r="I672" t="s">
        <v>1472</v>
      </c>
      <c r="J672" t="s">
        <v>1471</v>
      </c>
    </row>
    <row r="673" spans="7:10" x14ac:dyDescent="0.35">
      <c r="G673" t="str">
        <f t="shared" si="20"/>
        <v>REMVICTORIA CENTRAL HOSPITAL</v>
      </c>
      <c r="H673" t="str">
        <f t="shared" si="21"/>
        <v>REM</v>
      </c>
      <c r="I673" t="s">
        <v>1006</v>
      </c>
      <c r="J673" t="s">
        <v>1473</v>
      </c>
    </row>
    <row r="674" spans="7:10" x14ac:dyDescent="0.35">
      <c r="G674" t="str">
        <f t="shared" si="20"/>
        <v>REMWALTON HOSPITAL</v>
      </c>
      <c r="H674" t="str">
        <f t="shared" si="21"/>
        <v>REM</v>
      </c>
      <c r="I674" t="s">
        <v>1475</v>
      </c>
      <c r="J674" t="s">
        <v>1474</v>
      </c>
    </row>
    <row r="675" spans="7:10" x14ac:dyDescent="0.35">
      <c r="G675" t="str">
        <f t="shared" si="20"/>
        <v>RENCLATTERBRIDGE CANCER CENTRE - AINTREE</v>
      </c>
      <c r="H675" t="str">
        <f t="shared" si="21"/>
        <v>REN</v>
      </c>
      <c r="I675" t="s">
        <v>14453</v>
      </c>
      <c r="J675" t="s">
        <v>1480</v>
      </c>
    </row>
    <row r="676" spans="7:10" x14ac:dyDescent="0.35">
      <c r="G676" t="str">
        <f t="shared" si="20"/>
        <v>RENCLATTERBRIDGE CANCER CENTRE - LIVERPOOL</v>
      </c>
      <c r="H676" t="str">
        <f t="shared" si="21"/>
        <v>REN</v>
      </c>
      <c r="I676" t="s">
        <v>14452</v>
      </c>
      <c r="J676" t="s">
        <v>1481</v>
      </c>
    </row>
    <row r="677" spans="7:10" x14ac:dyDescent="0.35">
      <c r="G677" t="str">
        <f t="shared" si="20"/>
        <v>RENCLATTERBRIDGE CANCER CENTRE -WIRRAL</v>
      </c>
      <c r="H677" t="str">
        <f t="shared" si="21"/>
        <v>REN</v>
      </c>
      <c r="I677" t="s">
        <v>14451</v>
      </c>
      <c r="J677" t="s">
        <v>1483</v>
      </c>
    </row>
    <row r="678" spans="7:10" x14ac:dyDescent="0.35">
      <c r="G678" t="str">
        <f t="shared" si="20"/>
        <v>REPAINTREE CENTRE FOR WOMENS HEALTH</v>
      </c>
      <c r="H678" t="str">
        <f t="shared" si="21"/>
        <v>REP</v>
      </c>
      <c r="I678" t="s">
        <v>1485</v>
      </c>
      <c r="J678" t="s">
        <v>1484</v>
      </c>
    </row>
    <row r="679" spans="7:10" x14ac:dyDescent="0.35">
      <c r="G679" t="str">
        <f t="shared" ref="G679:G736" si="22">H679&amp;I679</f>
        <v>REPLIVERPOOL WOMENS HOSPITAL</v>
      </c>
      <c r="H679" t="str">
        <f t="shared" ref="H679:H736" si="23">LEFT(J679,3)</f>
        <v>REP</v>
      </c>
      <c r="I679" t="s">
        <v>1487</v>
      </c>
      <c r="J679" t="s">
        <v>1486</v>
      </c>
    </row>
    <row r="680" spans="7:10" x14ac:dyDescent="0.35">
      <c r="G680" t="str">
        <f t="shared" si="22"/>
        <v>RETTHE WALTON CENTRE FOR NEUROLOGY AND NEUROSURGERY NHS TRUST</v>
      </c>
      <c r="H680" t="str">
        <f t="shared" si="23"/>
        <v>RET</v>
      </c>
      <c r="I680" t="s">
        <v>1489</v>
      </c>
      <c r="J680" t="s">
        <v>1488</v>
      </c>
    </row>
    <row r="681" spans="7:10" x14ac:dyDescent="0.35">
      <c r="G681" t="str">
        <f t="shared" si="22"/>
        <v>RF4KING GEORGE HOSPITAL</v>
      </c>
      <c r="H681" t="str">
        <f t="shared" si="23"/>
        <v>RF4</v>
      </c>
      <c r="I681" t="s">
        <v>1491</v>
      </c>
      <c r="J681" t="s">
        <v>1490</v>
      </c>
    </row>
    <row r="682" spans="7:10" x14ac:dyDescent="0.35">
      <c r="G682" t="str">
        <f t="shared" si="22"/>
        <v>RF4QUEEN'S HOSPITAL</v>
      </c>
      <c r="H682" t="str">
        <f t="shared" si="23"/>
        <v>RF4</v>
      </c>
      <c r="I682" t="s">
        <v>1493</v>
      </c>
      <c r="J682" t="s">
        <v>1492</v>
      </c>
    </row>
    <row r="683" spans="7:10" x14ac:dyDescent="0.35">
      <c r="G683" t="str">
        <f t="shared" si="22"/>
        <v>RFFBARNSLEY HOSPITAL NHS FOUNDATION TRUST HQ</v>
      </c>
      <c r="H683" t="str">
        <f t="shared" si="23"/>
        <v>RFF</v>
      </c>
      <c r="I683" t="s">
        <v>1495</v>
      </c>
      <c r="J683" t="s">
        <v>1494</v>
      </c>
    </row>
    <row r="684" spans="7:10" x14ac:dyDescent="0.35">
      <c r="G684" t="str">
        <f t="shared" si="22"/>
        <v>RFRBARNSLEY HOSPITALS</v>
      </c>
      <c r="H684" t="str">
        <f t="shared" si="23"/>
        <v>RFR</v>
      </c>
      <c r="I684" t="s">
        <v>1497</v>
      </c>
      <c r="J684" t="s">
        <v>1496</v>
      </c>
    </row>
    <row r="685" spans="7:10" x14ac:dyDescent="0.35">
      <c r="G685" t="str">
        <f t="shared" si="22"/>
        <v>RFRDONCASTER &amp; BASSETLAW HOSPITALS</v>
      </c>
      <c r="H685" t="str">
        <f t="shared" si="23"/>
        <v>RFR</v>
      </c>
      <c r="I685" t="s">
        <v>1499</v>
      </c>
      <c r="J685" t="s">
        <v>1498</v>
      </c>
    </row>
    <row r="686" spans="7:10" x14ac:dyDescent="0.35">
      <c r="G686" t="str">
        <f t="shared" si="22"/>
        <v>RFRROTHERHAM DISTRICT GENERAL HOSPITAL</v>
      </c>
      <c r="H686" t="str">
        <f t="shared" si="23"/>
        <v>RFR</v>
      </c>
      <c r="I686" t="s">
        <v>1501</v>
      </c>
      <c r="J686" t="s">
        <v>1500</v>
      </c>
    </row>
    <row r="687" spans="7:10" x14ac:dyDescent="0.35">
      <c r="G687" t="str">
        <f t="shared" si="22"/>
        <v>RFSBUXTON HOSPITAL</v>
      </c>
      <c r="H687" t="str">
        <f t="shared" si="23"/>
        <v>RFS</v>
      </c>
      <c r="I687" t="s">
        <v>1503</v>
      </c>
      <c r="J687" t="s">
        <v>1502</v>
      </c>
    </row>
    <row r="688" spans="7:10" x14ac:dyDescent="0.35">
      <c r="G688" t="str">
        <f t="shared" si="22"/>
        <v>RFSCHESTERFIELD ROYAL HOSPITAL</v>
      </c>
      <c r="H688" t="str">
        <f t="shared" si="23"/>
        <v>RFS</v>
      </c>
      <c r="I688" t="s">
        <v>1505</v>
      </c>
      <c r="J688" t="s">
        <v>1504</v>
      </c>
    </row>
    <row r="689" spans="7:10" x14ac:dyDescent="0.35">
      <c r="G689" t="str">
        <f t="shared" si="22"/>
        <v>RFSFOLJAMBE ROAD</v>
      </c>
      <c r="H689" t="str">
        <f t="shared" si="23"/>
        <v>RFS</v>
      </c>
      <c r="I689" t="s">
        <v>1507</v>
      </c>
      <c r="J689" t="s">
        <v>1506</v>
      </c>
    </row>
    <row r="690" spans="7:10" x14ac:dyDescent="0.35">
      <c r="G690" t="str">
        <f t="shared" si="22"/>
        <v>RFSSCARSDALE HOSPITAL</v>
      </c>
      <c r="H690" t="str">
        <f t="shared" si="23"/>
        <v>RFS</v>
      </c>
      <c r="I690" t="s">
        <v>1509</v>
      </c>
      <c r="J690" t="s">
        <v>1508</v>
      </c>
    </row>
    <row r="691" spans="7:10" x14ac:dyDescent="0.35">
      <c r="G691" t="str">
        <f t="shared" si="22"/>
        <v>RFSWHITWORTH HOSPITAL</v>
      </c>
      <c r="H691" t="str">
        <f t="shared" si="23"/>
        <v>RFS</v>
      </c>
      <c r="I691" t="s">
        <v>1511</v>
      </c>
      <c r="J691" t="s">
        <v>1510</v>
      </c>
    </row>
    <row r="692" spans="7:10" x14ac:dyDescent="0.35">
      <c r="G692" t="str">
        <f t="shared" si="22"/>
        <v>RGDACOMB GARTH</v>
      </c>
      <c r="H692" t="str">
        <f t="shared" si="23"/>
        <v>RGD</v>
      </c>
      <c r="I692" t="s">
        <v>1513</v>
      </c>
      <c r="J692" t="s">
        <v>1512</v>
      </c>
    </row>
    <row r="693" spans="7:10" x14ac:dyDescent="0.35">
      <c r="G693" t="str">
        <f t="shared" si="22"/>
        <v>RGDALPHA HOSPITAL BURY</v>
      </c>
      <c r="H693" t="str">
        <f t="shared" si="23"/>
        <v>RGD</v>
      </c>
      <c r="I693" t="s">
        <v>1515</v>
      </c>
      <c r="J693" t="s">
        <v>1514</v>
      </c>
    </row>
    <row r="694" spans="7:10" x14ac:dyDescent="0.35">
      <c r="G694" t="str">
        <f t="shared" si="22"/>
        <v>RGDARMLEY GRANGE</v>
      </c>
      <c r="H694" t="str">
        <f t="shared" si="23"/>
        <v>RGD</v>
      </c>
      <c r="I694" t="s">
        <v>1517</v>
      </c>
      <c r="J694" t="s">
        <v>1516</v>
      </c>
    </row>
    <row r="695" spans="7:10" x14ac:dyDescent="0.35">
      <c r="G695" t="str">
        <f t="shared" si="22"/>
        <v>RGDASKET CROFT</v>
      </c>
      <c r="H695" t="str">
        <f t="shared" si="23"/>
        <v>RGD</v>
      </c>
      <c r="I695" t="s">
        <v>1519</v>
      </c>
      <c r="J695" t="s">
        <v>1518</v>
      </c>
    </row>
    <row r="696" spans="7:10" x14ac:dyDescent="0.35">
      <c r="G696" t="str">
        <f t="shared" si="22"/>
        <v>RGDASKET HOUSE</v>
      </c>
      <c r="H696" t="str">
        <f t="shared" si="23"/>
        <v>RGD</v>
      </c>
      <c r="I696" t="s">
        <v>1521</v>
      </c>
      <c r="J696" t="s">
        <v>1520</v>
      </c>
    </row>
    <row r="697" spans="7:10" x14ac:dyDescent="0.35">
      <c r="G697" t="str">
        <f t="shared" si="22"/>
        <v>RGDBECKLIN CENTRE</v>
      </c>
      <c r="H697" t="str">
        <f t="shared" si="23"/>
        <v>RGD</v>
      </c>
      <c r="I697" t="s">
        <v>1523</v>
      </c>
      <c r="J697" t="s">
        <v>1522</v>
      </c>
    </row>
    <row r="698" spans="7:10" x14ac:dyDescent="0.35">
      <c r="G698" t="str">
        <f t="shared" si="22"/>
        <v>RGDBOOTHAM PARK HOSPITAL</v>
      </c>
      <c r="H698" t="str">
        <f t="shared" si="23"/>
        <v>RGD</v>
      </c>
      <c r="I698" t="s">
        <v>1045</v>
      </c>
      <c r="J698" t="s">
        <v>1524</v>
      </c>
    </row>
    <row r="699" spans="7:10" x14ac:dyDescent="0.35">
      <c r="G699" t="str">
        <f t="shared" si="22"/>
        <v>RGDCATTERICK GARRISON</v>
      </c>
      <c r="H699" t="str">
        <f t="shared" si="23"/>
        <v>RGD</v>
      </c>
      <c r="I699" t="s">
        <v>1526</v>
      </c>
      <c r="J699" t="s">
        <v>1525</v>
      </c>
    </row>
    <row r="700" spans="7:10" x14ac:dyDescent="0.35">
      <c r="G700" t="str">
        <f t="shared" si="22"/>
        <v>RGDCHAPEL ALLERTON HOSPITAL</v>
      </c>
      <c r="H700" t="str">
        <f t="shared" si="23"/>
        <v>RGD</v>
      </c>
      <c r="I700" t="s">
        <v>1528</v>
      </c>
      <c r="J700" t="s">
        <v>1527</v>
      </c>
    </row>
    <row r="701" spans="7:10" x14ac:dyDescent="0.35">
      <c r="G701" t="str">
        <f t="shared" si="22"/>
        <v>RGDCHILD AND FAMILY PSYCHIATRIC UNIT</v>
      </c>
      <c r="H701" t="str">
        <f t="shared" si="23"/>
        <v>RGD</v>
      </c>
      <c r="I701" t="s">
        <v>1530</v>
      </c>
      <c r="J701" t="s">
        <v>1529</v>
      </c>
    </row>
    <row r="702" spans="7:10" x14ac:dyDescent="0.35">
      <c r="G702" t="str">
        <f t="shared" si="22"/>
        <v>RGDCLIFTON HOUSE</v>
      </c>
      <c r="H702" t="str">
        <f t="shared" si="23"/>
        <v>RGD</v>
      </c>
      <c r="I702" t="s">
        <v>1532</v>
      </c>
      <c r="J702" t="s">
        <v>1531</v>
      </c>
    </row>
    <row r="703" spans="7:10" x14ac:dyDescent="0.35">
      <c r="G703" t="str">
        <f t="shared" si="22"/>
        <v>RGDCROOKED ACRES</v>
      </c>
      <c r="H703" t="str">
        <f t="shared" si="23"/>
        <v>RGD</v>
      </c>
      <c r="I703" t="s">
        <v>1534</v>
      </c>
      <c r="J703" t="s">
        <v>1533</v>
      </c>
    </row>
    <row r="704" spans="7:10" x14ac:dyDescent="0.35">
      <c r="G704" t="str">
        <f t="shared" si="22"/>
        <v>RGDFARSLEY</v>
      </c>
      <c r="H704" t="str">
        <f t="shared" si="23"/>
        <v>RGD</v>
      </c>
      <c r="I704" t="s">
        <v>1536</v>
      </c>
      <c r="J704" t="s">
        <v>1535</v>
      </c>
    </row>
    <row r="705" spans="7:10" x14ac:dyDescent="0.35">
      <c r="G705" t="str">
        <f t="shared" si="22"/>
        <v>RGDFIELD VIEW</v>
      </c>
      <c r="H705" t="str">
        <f t="shared" si="23"/>
        <v>RGD</v>
      </c>
      <c r="I705" t="s">
        <v>1538</v>
      </c>
      <c r="J705" t="s">
        <v>1537</v>
      </c>
    </row>
    <row r="706" spans="7:10" x14ac:dyDescent="0.35">
      <c r="G706" t="str">
        <f t="shared" si="22"/>
        <v>RGDJOSEPH'S WELL</v>
      </c>
      <c r="H706" t="str">
        <f t="shared" si="23"/>
        <v>RGD</v>
      </c>
      <c r="I706" t="s">
        <v>1540</v>
      </c>
      <c r="J706" t="s">
        <v>1539</v>
      </c>
    </row>
    <row r="707" spans="7:10" x14ac:dyDescent="0.35">
      <c r="G707" t="str">
        <f t="shared" si="22"/>
        <v>RGDLABURNUM COTTAGE</v>
      </c>
      <c r="H707" t="str">
        <f t="shared" si="23"/>
        <v>RGD</v>
      </c>
      <c r="I707" t="s">
        <v>1542</v>
      </c>
      <c r="J707" t="s">
        <v>1541</v>
      </c>
    </row>
    <row r="708" spans="7:10" x14ac:dyDescent="0.35">
      <c r="G708" t="str">
        <f t="shared" si="22"/>
        <v>RGDLEEDS GENERAL INFIRMARY</v>
      </c>
      <c r="H708" t="str">
        <f t="shared" si="23"/>
        <v>RGD</v>
      </c>
      <c r="I708" t="s">
        <v>1544</v>
      </c>
      <c r="J708" t="s">
        <v>1543</v>
      </c>
    </row>
    <row r="709" spans="7:10" x14ac:dyDescent="0.35">
      <c r="G709" t="str">
        <f t="shared" si="22"/>
        <v>RGDLIME TREES</v>
      </c>
      <c r="H709" t="str">
        <f t="shared" si="23"/>
        <v>RGD</v>
      </c>
      <c r="I709" t="s">
        <v>1546</v>
      </c>
      <c r="J709" t="s">
        <v>1545</v>
      </c>
    </row>
    <row r="710" spans="7:10" x14ac:dyDescent="0.35">
      <c r="G710" t="str">
        <f t="shared" si="22"/>
        <v>RGDLITTLE WOODHOUSE HALL</v>
      </c>
      <c r="H710" t="str">
        <f t="shared" si="23"/>
        <v>RGD</v>
      </c>
      <c r="I710" t="s">
        <v>7612</v>
      </c>
      <c r="J710" t="s">
        <v>14460</v>
      </c>
    </row>
    <row r="711" spans="7:10" x14ac:dyDescent="0.35">
      <c r="G711" t="str">
        <f t="shared" si="22"/>
        <v>RGDLYNFIELD MOUNT HOSPITAL</v>
      </c>
      <c r="H711" t="str">
        <f t="shared" si="23"/>
        <v>RGD</v>
      </c>
      <c r="I711" t="s">
        <v>1548</v>
      </c>
      <c r="J711" t="s">
        <v>1547</v>
      </c>
    </row>
    <row r="712" spans="7:10" x14ac:dyDescent="0.35">
      <c r="G712" t="str">
        <f t="shared" si="22"/>
        <v>RGDMAWCROFT GRANGE</v>
      </c>
      <c r="H712" t="str">
        <f t="shared" si="23"/>
        <v>RGD</v>
      </c>
      <c r="I712" t="s">
        <v>1550</v>
      </c>
      <c r="J712" t="s">
        <v>1549</v>
      </c>
    </row>
    <row r="713" spans="7:10" x14ac:dyDescent="0.35">
      <c r="G713" t="str">
        <f t="shared" si="22"/>
        <v>RGDMEADOWFIELDS CUE</v>
      </c>
      <c r="H713" t="str">
        <f t="shared" si="23"/>
        <v>RGD</v>
      </c>
      <c r="I713" t="s">
        <v>1552</v>
      </c>
      <c r="J713" t="s">
        <v>1551</v>
      </c>
    </row>
    <row r="714" spans="7:10" x14ac:dyDescent="0.35">
      <c r="G714" t="str">
        <f t="shared" si="22"/>
        <v>RGDMH IN-REACH (ASKHAM)</v>
      </c>
      <c r="H714" t="str">
        <f t="shared" si="23"/>
        <v>RGD</v>
      </c>
      <c r="I714" t="s">
        <v>1554</v>
      </c>
      <c r="J714" t="s">
        <v>1553</v>
      </c>
    </row>
    <row r="715" spans="7:10" x14ac:dyDescent="0.35">
      <c r="G715" t="str">
        <f t="shared" si="22"/>
        <v>RGDMILL LODGE COMMUNITY UNIT</v>
      </c>
      <c r="H715" t="str">
        <f t="shared" si="23"/>
        <v>RGD</v>
      </c>
      <c r="I715" t="s">
        <v>1556</v>
      </c>
      <c r="J715" t="s">
        <v>1555</v>
      </c>
    </row>
    <row r="716" spans="7:10" x14ac:dyDescent="0.35">
      <c r="G716" t="str">
        <f t="shared" si="22"/>
        <v>RGDMILLSIDE CUE</v>
      </c>
      <c r="H716" t="str">
        <f t="shared" si="23"/>
        <v>RGD</v>
      </c>
      <c r="I716" t="s">
        <v>1558</v>
      </c>
      <c r="J716" t="s">
        <v>1557</v>
      </c>
    </row>
    <row r="717" spans="7:10" x14ac:dyDescent="0.35">
      <c r="G717" t="str">
        <f t="shared" si="22"/>
        <v>RGDNEWSAM CENTRE</v>
      </c>
      <c r="H717" t="str">
        <f t="shared" si="23"/>
        <v>RGD</v>
      </c>
      <c r="I717" t="s">
        <v>1560</v>
      </c>
      <c r="J717" t="s">
        <v>1559</v>
      </c>
    </row>
    <row r="718" spans="7:10" x14ac:dyDescent="0.35">
      <c r="G718" t="str">
        <f t="shared" si="22"/>
        <v>RGDNEWTON LODGE SECURE UNIT</v>
      </c>
      <c r="H718" t="str">
        <f t="shared" si="23"/>
        <v>RGD</v>
      </c>
      <c r="I718" t="s">
        <v>1562</v>
      </c>
      <c r="J718" t="s">
        <v>1561</v>
      </c>
    </row>
    <row r="719" spans="7:10" x14ac:dyDescent="0.35">
      <c r="G719" t="str">
        <f t="shared" si="22"/>
        <v>RGDNSCAP</v>
      </c>
      <c r="H719" t="str">
        <f t="shared" si="23"/>
        <v>RGD</v>
      </c>
      <c r="I719" t="s">
        <v>1564</v>
      </c>
      <c r="J719" t="s">
        <v>1563</v>
      </c>
    </row>
    <row r="720" spans="7:10" x14ac:dyDescent="0.35">
      <c r="G720" t="str">
        <f t="shared" si="22"/>
        <v>RGDOAK RISE</v>
      </c>
      <c r="H720" t="str">
        <f t="shared" si="23"/>
        <v>RGD</v>
      </c>
      <c r="I720" t="s">
        <v>1566</v>
      </c>
      <c r="J720" t="s">
        <v>1565</v>
      </c>
    </row>
    <row r="721" spans="7:10" x14ac:dyDescent="0.35">
      <c r="G721" t="str">
        <f t="shared" si="22"/>
        <v>RGDPARKSIDE GREEN</v>
      </c>
      <c r="H721" t="str">
        <f t="shared" si="23"/>
        <v>RGD</v>
      </c>
      <c r="I721" t="s">
        <v>1568</v>
      </c>
      <c r="J721" t="s">
        <v>1567</v>
      </c>
    </row>
    <row r="722" spans="7:10" x14ac:dyDescent="0.35">
      <c r="G722" t="str">
        <f t="shared" si="22"/>
        <v>RGDPARKSIDE LODGE</v>
      </c>
      <c r="H722" t="str">
        <f t="shared" si="23"/>
        <v>RGD</v>
      </c>
      <c r="I722" t="s">
        <v>1570</v>
      </c>
      <c r="J722" t="s">
        <v>1569</v>
      </c>
    </row>
    <row r="723" spans="7:10" x14ac:dyDescent="0.35">
      <c r="G723" t="str">
        <f t="shared" si="22"/>
        <v>RGDPEPPERMILL COURT</v>
      </c>
      <c r="H723" t="str">
        <f t="shared" si="23"/>
        <v>RGD</v>
      </c>
      <c r="I723" t="s">
        <v>1572</v>
      </c>
      <c r="J723" t="s">
        <v>1571</v>
      </c>
    </row>
    <row r="724" spans="7:10" x14ac:dyDescent="0.35">
      <c r="G724" t="str">
        <f t="shared" si="22"/>
        <v>RGDPERSONALITY DISORDERS UNIT</v>
      </c>
      <c r="H724" t="str">
        <f t="shared" si="23"/>
        <v>RGD</v>
      </c>
      <c r="I724" t="s">
        <v>1574</v>
      </c>
      <c r="J724" t="s">
        <v>1573</v>
      </c>
    </row>
    <row r="725" spans="7:10" x14ac:dyDescent="0.35">
      <c r="G725" t="str">
        <f t="shared" si="22"/>
        <v>RGDPONTEFRACT GENERAL INFIRMARY</v>
      </c>
      <c r="H725" t="str">
        <f t="shared" si="23"/>
        <v>RGD</v>
      </c>
      <c r="I725" t="s">
        <v>1576</v>
      </c>
      <c r="J725" t="s">
        <v>1575</v>
      </c>
    </row>
    <row r="726" spans="7:10" x14ac:dyDescent="0.35">
      <c r="G726" t="str">
        <f t="shared" si="22"/>
        <v>RGDRED ROOFS</v>
      </c>
      <c r="H726" t="str">
        <f t="shared" si="23"/>
        <v>RGD</v>
      </c>
      <c r="I726" t="s">
        <v>1578</v>
      </c>
      <c r="J726" t="s">
        <v>1577</v>
      </c>
    </row>
    <row r="727" spans="7:10" x14ac:dyDescent="0.35">
      <c r="G727" t="str">
        <f t="shared" si="22"/>
        <v>RGDRIPON COMMUNITY HOSPITAL</v>
      </c>
      <c r="H727" t="str">
        <f t="shared" si="23"/>
        <v>RGD</v>
      </c>
      <c r="I727" t="s">
        <v>1580</v>
      </c>
      <c r="J727" t="s">
        <v>1579</v>
      </c>
    </row>
    <row r="728" spans="7:10" x14ac:dyDescent="0.35">
      <c r="G728" t="str">
        <f t="shared" si="22"/>
        <v>RGDRUTSON HOSPITAL</v>
      </c>
      <c r="H728" t="str">
        <f t="shared" si="23"/>
        <v>RGD</v>
      </c>
      <c r="I728" t="s">
        <v>1582</v>
      </c>
      <c r="J728" t="s">
        <v>1581</v>
      </c>
    </row>
    <row r="729" spans="7:10" x14ac:dyDescent="0.35">
      <c r="G729" t="str">
        <f t="shared" si="22"/>
        <v>RGDRYEDALE COUNSELLING</v>
      </c>
      <c r="H729" t="str">
        <f t="shared" si="23"/>
        <v>RGD</v>
      </c>
      <c r="I729" t="s">
        <v>1584</v>
      </c>
      <c r="J729" t="s">
        <v>1583</v>
      </c>
    </row>
    <row r="730" spans="7:10" x14ac:dyDescent="0.35">
      <c r="G730" t="str">
        <f t="shared" si="22"/>
        <v>RGDSEACROFT HOSPTIAL WARD J</v>
      </c>
      <c r="H730" t="str">
        <f t="shared" si="23"/>
        <v>RGD</v>
      </c>
      <c r="I730" t="s">
        <v>1586</v>
      </c>
      <c r="J730" t="s">
        <v>1585</v>
      </c>
    </row>
    <row r="731" spans="7:10" x14ac:dyDescent="0.35">
      <c r="G731" t="str">
        <f t="shared" si="22"/>
        <v>RGDSEACROFT ONE STOP SHOP</v>
      </c>
      <c r="H731" t="str">
        <f t="shared" si="23"/>
        <v>RGD</v>
      </c>
      <c r="I731" t="s">
        <v>1588</v>
      </c>
      <c r="J731" t="s">
        <v>1587</v>
      </c>
    </row>
    <row r="732" spans="7:10" x14ac:dyDescent="0.35">
      <c r="G732" t="str">
        <f t="shared" si="22"/>
        <v>RGDSELBY WAR MEMORIAL HOSPITAL</v>
      </c>
      <c r="H732" t="str">
        <f t="shared" si="23"/>
        <v>RGD</v>
      </c>
      <c r="I732" t="s">
        <v>1590</v>
      </c>
      <c r="J732" t="s">
        <v>1589</v>
      </c>
    </row>
    <row r="733" spans="7:10" x14ac:dyDescent="0.35">
      <c r="G733" t="str">
        <f t="shared" si="22"/>
        <v>RGDST GEORGE'S CRYPT</v>
      </c>
      <c r="H733" t="str">
        <f t="shared" si="23"/>
        <v>RGD</v>
      </c>
      <c r="I733" t="s">
        <v>1592</v>
      </c>
      <c r="J733" t="s">
        <v>1591</v>
      </c>
    </row>
    <row r="734" spans="7:10" x14ac:dyDescent="0.35">
      <c r="G734" t="str">
        <f t="shared" si="22"/>
        <v>RGDST JAMES'S UNIVERSITY HOSPITAL</v>
      </c>
      <c r="H734" t="str">
        <f t="shared" si="23"/>
        <v>RGD</v>
      </c>
      <c r="I734" t="s">
        <v>1594</v>
      </c>
      <c r="J734" t="s">
        <v>1593</v>
      </c>
    </row>
    <row r="735" spans="7:10" x14ac:dyDescent="0.35">
      <c r="G735" t="str">
        <f t="shared" si="22"/>
        <v>RGDST MARY'S HOSPITAL</v>
      </c>
      <c r="H735" t="str">
        <f t="shared" si="23"/>
        <v>RGD</v>
      </c>
      <c r="I735" t="s">
        <v>265</v>
      </c>
      <c r="J735" t="s">
        <v>1595</v>
      </c>
    </row>
    <row r="736" spans="7:10" x14ac:dyDescent="0.35">
      <c r="G736" t="str">
        <f t="shared" si="22"/>
        <v>RGDST. ANDREW'S COUNSELLING &amp; PSYCHOTHERAPY UNIT</v>
      </c>
      <c r="H736" t="str">
        <f t="shared" si="23"/>
        <v>RGD</v>
      </c>
      <c r="I736" t="s">
        <v>1597</v>
      </c>
      <c r="J736" t="s">
        <v>1596</v>
      </c>
    </row>
    <row r="737" spans="7:10" x14ac:dyDescent="0.35">
      <c r="G737" t="str">
        <f t="shared" ref="G737:G796" si="24">H737&amp;I737</f>
        <v>RGDTEMPLARS CROFT</v>
      </c>
      <c r="H737" t="str">
        <f t="shared" ref="H737:H796" si="25">LEFT(J737,3)</f>
        <v>RGD</v>
      </c>
      <c r="I737" t="s">
        <v>1599</v>
      </c>
      <c r="J737" t="s">
        <v>1598</v>
      </c>
    </row>
    <row r="738" spans="7:10" x14ac:dyDescent="0.35">
      <c r="G738" t="str">
        <f t="shared" si="24"/>
        <v>RGDTHE BEECHES</v>
      </c>
      <c r="H738" t="str">
        <f t="shared" si="25"/>
        <v>RGD</v>
      </c>
      <c r="I738" t="s">
        <v>1601</v>
      </c>
      <c r="J738" t="s">
        <v>1600</v>
      </c>
    </row>
    <row r="739" spans="7:10" x14ac:dyDescent="0.35">
      <c r="G739" t="str">
        <f t="shared" si="24"/>
        <v>RGDTHE MOUNT</v>
      </c>
      <c r="H739" t="str">
        <f t="shared" si="25"/>
        <v>RGD</v>
      </c>
      <c r="I739" t="s">
        <v>702</v>
      </c>
      <c r="J739" t="s">
        <v>1602</v>
      </c>
    </row>
    <row r="740" spans="7:10" x14ac:dyDescent="0.35">
      <c r="G740" t="str">
        <f t="shared" si="24"/>
        <v>RGDTHE OVAL</v>
      </c>
      <c r="H740" t="str">
        <f t="shared" si="25"/>
        <v>RGD</v>
      </c>
      <c r="I740" t="s">
        <v>1604</v>
      </c>
      <c r="J740" t="s">
        <v>1603</v>
      </c>
    </row>
    <row r="741" spans="7:10" x14ac:dyDescent="0.35">
      <c r="G741" t="str">
        <f t="shared" si="24"/>
        <v>RGDTOWNGATE HOUSE</v>
      </c>
      <c r="H741" t="str">
        <f t="shared" si="25"/>
        <v>RGD</v>
      </c>
      <c r="I741" t="s">
        <v>1606</v>
      </c>
      <c r="J741" t="s">
        <v>1605</v>
      </c>
    </row>
    <row r="742" spans="7:10" x14ac:dyDescent="0.35">
      <c r="G742" t="str">
        <f t="shared" si="24"/>
        <v>RGDWHARFEDALE GENERAL HOSPITAL</v>
      </c>
      <c r="H742" t="str">
        <f t="shared" si="25"/>
        <v>RGD</v>
      </c>
      <c r="I742" t="s">
        <v>1608</v>
      </c>
      <c r="J742" t="s">
        <v>1607</v>
      </c>
    </row>
    <row r="743" spans="7:10" x14ac:dyDescent="0.35">
      <c r="G743" t="str">
        <f t="shared" si="24"/>
        <v>RGDWHITBY HOSPITAL</v>
      </c>
      <c r="H743" t="str">
        <f t="shared" si="25"/>
        <v>RGD</v>
      </c>
      <c r="I743" t="s">
        <v>1610</v>
      </c>
      <c r="J743" t="s">
        <v>1609</v>
      </c>
    </row>
    <row r="744" spans="7:10" x14ac:dyDescent="0.35">
      <c r="G744" t="str">
        <f t="shared" si="24"/>
        <v>RGDWHITE HORSE VIEW</v>
      </c>
      <c r="H744" t="str">
        <f t="shared" si="25"/>
        <v>RGD</v>
      </c>
      <c r="I744" t="s">
        <v>1612</v>
      </c>
      <c r="J744" t="s">
        <v>1611</v>
      </c>
    </row>
    <row r="745" spans="7:10" x14ac:dyDescent="0.35">
      <c r="G745" t="str">
        <f t="shared" si="24"/>
        <v>RGDWORSLEY COURT</v>
      </c>
      <c r="H745" t="str">
        <f t="shared" si="25"/>
        <v>RGD</v>
      </c>
      <c r="I745" t="s">
        <v>1614</v>
      </c>
      <c r="J745" t="s">
        <v>1613</v>
      </c>
    </row>
    <row r="746" spans="7:10" x14ac:dyDescent="0.35">
      <c r="G746" t="str">
        <f t="shared" si="24"/>
        <v>RGDYORK DISTRICT HOSPITAL</v>
      </c>
      <c r="H746" t="str">
        <f t="shared" si="25"/>
        <v>RGD</v>
      </c>
      <c r="I746" t="s">
        <v>1616</v>
      </c>
      <c r="J746" t="s">
        <v>1615</v>
      </c>
    </row>
    <row r="747" spans="7:10" x14ac:dyDescent="0.35">
      <c r="G747" t="str">
        <f t="shared" si="24"/>
        <v>RGDYORK TOWERS</v>
      </c>
      <c r="H747" t="str">
        <f t="shared" si="25"/>
        <v>RGD</v>
      </c>
      <c r="I747" t="s">
        <v>1618</v>
      </c>
      <c r="J747" t="s">
        <v>1617</v>
      </c>
    </row>
    <row r="748" spans="7:10" x14ac:dyDescent="0.35">
      <c r="G748" t="str">
        <f t="shared" si="24"/>
        <v>RGMROYAL PAPWORTH HOSPITAL</v>
      </c>
      <c r="H748" t="str">
        <f t="shared" si="25"/>
        <v>RGM</v>
      </c>
      <c r="I748" t="s">
        <v>1620</v>
      </c>
      <c r="J748" t="s">
        <v>1619</v>
      </c>
    </row>
    <row r="749" spans="7:10" x14ac:dyDescent="0.35">
      <c r="G749" t="str">
        <f t="shared" si="24"/>
        <v>RGNHINCHINGBROOKE HOSPITAL</v>
      </c>
      <c r="H749" t="str">
        <f t="shared" si="25"/>
        <v>RGN</v>
      </c>
      <c r="I749" t="s">
        <v>1622</v>
      </c>
      <c r="J749" t="s">
        <v>1621</v>
      </c>
    </row>
    <row r="750" spans="7:10" x14ac:dyDescent="0.35">
      <c r="G750" t="str">
        <f t="shared" si="24"/>
        <v>RGNPETERBOROUGH CITY HOSPITAL</v>
      </c>
      <c r="H750" t="str">
        <f t="shared" si="25"/>
        <v>RGN</v>
      </c>
      <c r="I750" t="s">
        <v>1624</v>
      </c>
      <c r="J750" t="s">
        <v>1623</v>
      </c>
    </row>
    <row r="751" spans="7:10" x14ac:dyDescent="0.35">
      <c r="G751" t="str">
        <f t="shared" si="24"/>
        <v>RGNSTAMFORD AND RUTLAND HOSPITAL</v>
      </c>
      <c r="H751" t="str">
        <f t="shared" si="25"/>
        <v>RGN</v>
      </c>
      <c r="I751" t="s">
        <v>1626</v>
      </c>
      <c r="J751" t="s">
        <v>1625</v>
      </c>
    </row>
    <row r="752" spans="7:10" x14ac:dyDescent="0.35">
      <c r="G752" t="str">
        <f t="shared" si="24"/>
        <v>RGNTHE HUNTINGDON NHS TREATMENT CENTRE</v>
      </c>
      <c r="H752" t="str">
        <f t="shared" si="25"/>
        <v>RGN</v>
      </c>
      <c r="I752" t="s">
        <v>1628</v>
      </c>
      <c r="J752" t="s">
        <v>1627</v>
      </c>
    </row>
    <row r="753" spans="7:10" x14ac:dyDescent="0.35">
      <c r="G753" t="str">
        <f t="shared" si="24"/>
        <v>RGPBECCLES AND DISTRICT HOSPITAL</v>
      </c>
      <c r="H753" t="str">
        <f t="shared" si="25"/>
        <v>RGP</v>
      </c>
      <c r="I753" t="s">
        <v>1630</v>
      </c>
      <c r="J753" t="s">
        <v>1629</v>
      </c>
    </row>
    <row r="754" spans="7:10" x14ac:dyDescent="0.35">
      <c r="G754" t="str">
        <f t="shared" si="24"/>
        <v>RGPJAMES PAGET UNIVERSITY HOSPITAL</v>
      </c>
      <c r="H754" t="str">
        <f t="shared" si="25"/>
        <v>RGP</v>
      </c>
      <c r="I754" t="s">
        <v>1632</v>
      </c>
      <c r="J754" t="s">
        <v>1631</v>
      </c>
    </row>
    <row r="755" spans="7:10" x14ac:dyDescent="0.35">
      <c r="G755" t="str">
        <f t="shared" si="24"/>
        <v>RGPLOWESTOFT HOSPITAL</v>
      </c>
      <c r="H755" t="str">
        <f t="shared" si="25"/>
        <v>RGP</v>
      </c>
      <c r="I755" t="s">
        <v>1634</v>
      </c>
      <c r="J755" t="s">
        <v>1633</v>
      </c>
    </row>
    <row r="756" spans="7:10" x14ac:dyDescent="0.35">
      <c r="G756" t="str">
        <f t="shared" si="24"/>
        <v>RGPNORTHGATE HOSPITAL</v>
      </c>
      <c r="H756" t="str">
        <f t="shared" si="25"/>
        <v>RGP</v>
      </c>
      <c r="I756" t="s">
        <v>1636</v>
      </c>
      <c r="J756" t="s">
        <v>1635</v>
      </c>
    </row>
    <row r="757" spans="7:10" x14ac:dyDescent="0.35">
      <c r="G757" t="str">
        <f t="shared" si="24"/>
        <v>RGPPATRICK STEAD HOSPITAL</v>
      </c>
      <c r="H757" t="str">
        <f t="shared" si="25"/>
        <v>RGP</v>
      </c>
      <c r="I757" t="s">
        <v>1638</v>
      </c>
      <c r="J757" t="s">
        <v>1637</v>
      </c>
    </row>
    <row r="758" spans="7:10" x14ac:dyDescent="0.35">
      <c r="G758" t="str">
        <f t="shared" si="24"/>
        <v>RGPSOUTHWOLD HOSPITAL</v>
      </c>
      <c r="H758" t="str">
        <f t="shared" si="25"/>
        <v>RGP</v>
      </c>
      <c r="I758" t="s">
        <v>1640</v>
      </c>
      <c r="J758" t="s">
        <v>1639</v>
      </c>
    </row>
    <row r="759" spans="7:10" x14ac:dyDescent="0.35">
      <c r="G759" t="str">
        <f t="shared" si="24"/>
        <v>RGRGROVE LANE SURGERY</v>
      </c>
      <c r="H759" t="str">
        <f t="shared" si="25"/>
        <v>RGR</v>
      </c>
      <c r="I759" t="s">
        <v>1642</v>
      </c>
      <c r="J759" t="s">
        <v>1641</v>
      </c>
    </row>
    <row r="760" spans="7:10" x14ac:dyDescent="0.35">
      <c r="G760" t="str">
        <f t="shared" si="24"/>
        <v>RGRWEST SUFFOLK HOSPITAL</v>
      </c>
      <c r="H760" t="str">
        <f t="shared" si="25"/>
        <v>RGR</v>
      </c>
      <c r="I760" t="s">
        <v>1644</v>
      </c>
      <c r="J760" t="s">
        <v>1643</v>
      </c>
    </row>
    <row r="761" spans="7:10" x14ac:dyDescent="0.35">
      <c r="G761" t="str">
        <f t="shared" si="24"/>
        <v>RGTADDENBROOKE'S HOSPITAL</v>
      </c>
      <c r="H761" t="str">
        <f t="shared" si="25"/>
        <v>RGT</v>
      </c>
      <c r="I761" t="s">
        <v>1646</v>
      </c>
      <c r="J761" t="s">
        <v>1645</v>
      </c>
    </row>
    <row r="762" spans="7:10" x14ac:dyDescent="0.35">
      <c r="G762" t="str">
        <f t="shared" si="24"/>
        <v>RGTNEWMARKET HOSPITAL</v>
      </c>
      <c r="H762" t="str">
        <f t="shared" si="25"/>
        <v>RGT</v>
      </c>
      <c r="I762" t="s">
        <v>1648</v>
      </c>
      <c r="J762" t="s">
        <v>1647</v>
      </c>
    </row>
    <row r="763" spans="7:10" x14ac:dyDescent="0.35">
      <c r="G763" t="str">
        <f t="shared" si="24"/>
        <v>RGTROSIE HOSPITAL</v>
      </c>
      <c r="H763" t="str">
        <f t="shared" si="25"/>
        <v>RGT</v>
      </c>
      <c r="I763" t="s">
        <v>1650</v>
      </c>
      <c r="J763" t="s">
        <v>1649</v>
      </c>
    </row>
    <row r="764" spans="7:10" x14ac:dyDescent="0.35">
      <c r="G764" t="str">
        <f t="shared" si="24"/>
        <v>RGTROYSTON HOSPITAL</v>
      </c>
      <c r="H764" t="str">
        <f t="shared" si="25"/>
        <v>RGT</v>
      </c>
      <c r="I764" t="s">
        <v>1652</v>
      </c>
      <c r="J764" t="s">
        <v>1651</v>
      </c>
    </row>
    <row r="765" spans="7:10" x14ac:dyDescent="0.35">
      <c r="G765" t="str">
        <f t="shared" si="24"/>
        <v>RGTSAFFRON WALDEN COMMUNITY HOSPITAL</v>
      </c>
      <c r="H765" t="str">
        <f t="shared" si="25"/>
        <v>RGT</v>
      </c>
      <c r="I765" t="s">
        <v>804</v>
      </c>
      <c r="J765" t="s">
        <v>1653</v>
      </c>
    </row>
    <row r="766" spans="7:10" x14ac:dyDescent="0.35">
      <c r="G766" t="str">
        <f t="shared" si="24"/>
        <v>RH5BARNFIELD UNIT (MINEHEAD DAY HOSPITAL)</v>
      </c>
      <c r="H766" t="str">
        <f t="shared" si="25"/>
        <v>RH5</v>
      </c>
      <c r="I766" t="s">
        <v>1655</v>
      </c>
      <c r="J766" t="s">
        <v>1654</v>
      </c>
    </row>
    <row r="767" spans="7:10" x14ac:dyDescent="0.35">
      <c r="G767" t="str">
        <f t="shared" si="24"/>
        <v>RH5BLACK SWAN</v>
      </c>
      <c r="H767" t="str">
        <f t="shared" si="25"/>
        <v>RH5</v>
      </c>
      <c r="I767" t="s">
        <v>1657</v>
      </c>
      <c r="J767" t="s">
        <v>1656</v>
      </c>
    </row>
    <row r="768" spans="7:10" x14ac:dyDescent="0.35">
      <c r="G768" t="str">
        <f t="shared" si="24"/>
        <v>RH5BRIDGWATER COMMUNITY HOSPITAL</v>
      </c>
      <c r="H768" t="str">
        <f t="shared" si="25"/>
        <v>RH5</v>
      </c>
      <c r="I768" t="s">
        <v>1659</v>
      </c>
      <c r="J768" t="s">
        <v>1658</v>
      </c>
    </row>
    <row r="769" spans="7:10" x14ac:dyDescent="0.35">
      <c r="G769" t="str">
        <f t="shared" si="24"/>
        <v>RH5BROADWAY REHABILITATION SERVICE (ASH WARD)</v>
      </c>
      <c r="H769" t="str">
        <f t="shared" si="25"/>
        <v>RH5</v>
      </c>
      <c r="I769" t="s">
        <v>1661</v>
      </c>
      <c r="J769" t="s">
        <v>1660</v>
      </c>
    </row>
    <row r="770" spans="7:10" x14ac:dyDescent="0.35">
      <c r="G770" t="str">
        <f t="shared" si="24"/>
        <v>RH5BROADWAY REHABILITATION SERVICE (WILLOW WARD)</v>
      </c>
      <c r="H770" t="str">
        <f t="shared" si="25"/>
        <v>RH5</v>
      </c>
      <c r="I770" t="s">
        <v>1663</v>
      </c>
      <c r="J770" t="s">
        <v>1662</v>
      </c>
    </row>
    <row r="771" spans="7:10" x14ac:dyDescent="0.35">
      <c r="G771" t="str">
        <f t="shared" si="24"/>
        <v>RH5BURNHAM ON SEA WAR MEMORIAL HOSPITAL</v>
      </c>
      <c r="H771" t="str">
        <f t="shared" si="25"/>
        <v>RH5</v>
      </c>
      <c r="I771" t="s">
        <v>1665</v>
      </c>
      <c r="J771" t="s">
        <v>1664</v>
      </c>
    </row>
    <row r="772" spans="7:10" x14ac:dyDescent="0.35">
      <c r="G772" t="str">
        <f t="shared" si="24"/>
        <v>RH5CEDAR LODGE</v>
      </c>
      <c r="H772" t="str">
        <f t="shared" si="25"/>
        <v>RH5</v>
      </c>
      <c r="I772" t="s">
        <v>1667</v>
      </c>
      <c r="J772" t="s">
        <v>1666</v>
      </c>
    </row>
    <row r="773" spans="7:10" x14ac:dyDescent="0.35">
      <c r="G773" t="str">
        <f t="shared" si="24"/>
        <v>RH5CHARD HOSPITAL</v>
      </c>
      <c r="H773" t="str">
        <f t="shared" si="25"/>
        <v>RH5</v>
      </c>
      <c r="I773" t="s">
        <v>1669</v>
      </c>
      <c r="J773" t="s">
        <v>1668</v>
      </c>
    </row>
    <row r="774" spans="7:10" x14ac:dyDescent="0.35">
      <c r="G774" t="str">
        <f t="shared" si="24"/>
        <v>RH5CHEDDON LODGE</v>
      </c>
      <c r="H774" t="str">
        <f t="shared" si="25"/>
        <v>RH5</v>
      </c>
      <c r="I774" t="s">
        <v>1671</v>
      </c>
      <c r="J774" t="s">
        <v>1670</v>
      </c>
    </row>
    <row r="775" spans="7:10" x14ac:dyDescent="0.35">
      <c r="G775" t="str">
        <f t="shared" si="24"/>
        <v>RH5CREWKERNE HOSPITAL</v>
      </c>
      <c r="H775" t="str">
        <f t="shared" si="25"/>
        <v>RH5</v>
      </c>
      <c r="I775" t="s">
        <v>1673</v>
      </c>
      <c r="J775" t="s">
        <v>1672</v>
      </c>
    </row>
    <row r="776" spans="7:10" x14ac:dyDescent="0.35">
      <c r="G776" t="str">
        <f t="shared" si="24"/>
        <v>RH5DENE BARTON COMMUNITY UNIT</v>
      </c>
      <c r="H776" t="str">
        <f t="shared" si="25"/>
        <v>RH5</v>
      </c>
      <c r="I776" t="s">
        <v>1675</v>
      </c>
      <c r="J776" t="s">
        <v>1674</v>
      </c>
    </row>
    <row r="777" spans="7:10" x14ac:dyDescent="0.35">
      <c r="G777" t="str">
        <f t="shared" si="24"/>
        <v>RH5FROME COMMUNITY HOSPITAL</v>
      </c>
      <c r="H777" t="str">
        <f t="shared" si="25"/>
        <v>RH5</v>
      </c>
      <c r="I777" t="s">
        <v>979</v>
      </c>
      <c r="J777" t="s">
        <v>1676</v>
      </c>
    </row>
    <row r="778" spans="7:10" x14ac:dyDescent="0.35">
      <c r="G778" t="str">
        <f t="shared" si="24"/>
        <v>RH5GLASTONBURY PCDS</v>
      </c>
      <c r="H778" t="str">
        <f t="shared" si="25"/>
        <v>RH5</v>
      </c>
      <c r="I778" t="s">
        <v>1678</v>
      </c>
      <c r="J778" t="s">
        <v>1677</v>
      </c>
    </row>
    <row r="779" spans="7:10" x14ac:dyDescent="0.35">
      <c r="G779" t="str">
        <f t="shared" si="24"/>
        <v>RH5HOLFORD</v>
      </c>
      <c r="H779" t="str">
        <f t="shared" si="25"/>
        <v>RH5</v>
      </c>
      <c r="I779" t="s">
        <v>1680</v>
      </c>
      <c r="J779" t="s">
        <v>1679</v>
      </c>
    </row>
    <row r="780" spans="7:10" x14ac:dyDescent="0.35">
      <c r="G780" t="str">
        <f t="shared" si="24"/>
        <v>RH5MAGNOLIA</v>
      </c>
      <c r="H780" t="str">
        <f t="shared" si="25"/>
        <v>RH5</v>
      </c>
      <c r="I780" t="s">
        <v>1682</v>
      </c>
      <c r="J780" t="s">
        <v>1681</v>
      </c>
    </row>
    <row r="781" spans="7:10" x14ac:dyDescent="0.35">
      <c r="G781" t="str">
        <f t="shared" si="24"/>
        <v>RH5MINEHEAD COMMUNITY HOSPITAL</v>
      </c>
      <c r="H781" t="str">
        <f t="shared" si="25"/>
        <v>RH5</v>
      </c>
      <c r="I781" t="s">
        <v>1684</v>
      </c>
      <c r="J781" t="s">
        <v>1683</v>
      </c>
    </row>
    <row r="782" spans="7:10" x14ac:dyDescent="0.35">
      <c r="G782" t="str">
        <f t="shared" si="24"/>
        <v>RH5MUSGROVE PARK HOSPITAL</v>
      </c>
      <c r="H782" t="str">
        <f t="shared" si="25"/>
        <v>RH5</v>
      </c>
      <c r="I782" t="s">
        <v>975</v>
      </c>
      <c r="J782" t="s">
        <v>14177</v>
      </c>
    </row>
    <row r="783" spans="7:10" x14ac:dyDescent="0.35">
      <c r="G783" t="str">
        <f t="shared" si="24"/>
        <v>RH5OLDER PERSONS (CRANLEIGH)</v>
      </c>
      <c r="H783" t="str">
        <f t="shared" si="25"/>
        <v>RH5</v>
      </c>
      <c r="I783" t="s">
        <v>1686</v>
      </c>
      <c r="J783" t="s">
        <v>1685</v>
      </c>
    </row>
    <row r="784" spans="7:10" x14ac:dyDescent="0.35">
      <c r="G784" t="str">
        <f t="shared" si="24"/>
        <v>RH5PYRLAND</v>
      </c>
      <c r="H784" t="str">
        <f t="shared" si="25"/>
        <v>RH5</v>
      </c>
      <c r="I784" t="s">
        <v>1688</v>
      </c>
      <c r="J784" t="s">
        <v>1687</v>
      </c>
    </row>
    <row r="785" spans="7:10" x14ac:dyDescent="0.35">
      <c r="G785" t="str">
        <f t="shared" si="24"/>
        <v>RH5RIDLEY DAY HOSPITAL</v>
      </c>
      <c r="H785" t="str">
        <f t="shared" si="25"/>
        <v>RH5</v>
      </c>
      <c r="I785" t="s">
        <v>1690</v>
      </c>
      <c r="J785" t="s">
        <v>1689</v>
      </c>
    </row>
    <row r="786" spans="7:10" x14ac:dyDescent="0.35">
      <c r="G786" t="str">
        <f t="shared" si="24"/>
        <v>RH5ROWAN</v>
      </c>
      <c r="H786" t="str">
        <f t="shared" si="25"/>
        <v>RH5</v>
      </c>
      <c r="I786" t="s">
        <v>1692</v>
      </c>
      <c r="J786" t="s">
        <v>1691</v>
      </c>
    </row>
    <row r="787" spans="7:10" x14ac:dyDescent="0.35">
      <c r="G787" t="str">
        <f t="shared" si="24"/>
        <v>RH5RYDON</v>
      </c>
      <c r="H787" t="str">
        <f t="shared" si="25"/>
        <v>RH5</v>
      </c>
      <c r="I787" t="s">
        <v>1694</v>
      </c>
      <c r="J787" t="s">
        <v>1693</v>
      </c>
    </row>
    <row r="788" spans="7:10" x14ac:dyDescent="0.35">
      <c r="G788" t="str">
        <f t="shared" si="24"/>
        <v>RH5SHEPTON MALLET COMMUNITY HOSPITAL</v>
      </c>
      <c r="H788" t="str">
        <f t="shared" si="25"/>
        <v>RH5</v>
      </c>
      <c r="I788" t="s">
        <v>976</v>
      </c>
      <c r="J788" t="s">
        <v>1695</v>
      </c>
    </row>
    <row r="789" spans="7:10" x14ac:dyDescent="0.35">
      <c r="G789" t="str">
        <f t="shared" si="24"/>
        <v>RH5SOUTH PETHERTON HOSPITAL</v>
      </c>
      <c r="H789" t="str">
        <f t="shared" si="25"/>
        <v>RH5</v>
      </c>
      <c r="I789" t="s">
        <v>1697</v>
      </c>
      <c r="J789" t="s">
        <v>1696</v>
      </c>
    </row>
    <row r="790" spans="7:10" x14ac:dyDescent="0.35">
      <c r="G790" t="str">
        <f t="shared" si="24"/>
        <v>RH5ST ANDREWS</v>
      </c>
      <c r="H790" t="str">
        <f t="shared" si="25"/>
        <v>RH5</v>
      </c>
      <c r="I790" t="s">
        <v>1699</v>
      </c>
      <c r="J790" t="s">
        <v>1698</v>
      </c>
    </row>
    <row r="791" spans="7:10" x14ac:dyDescent="0.35">
      <c r="G791" t="str">
        <f t="shared" si="24"/>
        <v>RH5TAUNTON ADULT</v>
      </c>
      <c r="H791" t="str">
        <f t="shared" si="25"/>
        <v>RH5</v>
      </c>
      <c r="I791" t="s">
        <v>1701</v>
      </c>
      <c r="J791" t="s">
        <v>1700</v>
      </c>
    </row>
    <row r="792" spans="7:10" x14ac:dyDescent="0.35">
      <c r="G792" t="str">
        <f t="shared" si="24"/>
        <v>RH5THE BRIDGE</v>
      </c>
      <c r="H792" t="str">
        <f t="shared" si="25"/>
        <v>RH5</v>
      </c>
      <c r="I792" t="s">
        <v>1703</v>
      </c>
      <c r="J792" t="s">
        <v>1702</v>
      </c>
    </row>
    <row r="793" spans="7:10" x14ac:dyDescent="0.35">
      <c r="G793" t="str">
        <f t="shared" si="24"/>
        <v>RH5THE LODGE (EVERGREEN)</v>
      </c>
      <c r="H793" t="str">
        <f t="shared" si="25"/>
        <v>RH5</v>
      </c>
      <c r="I793" t="s">
        <v>1705</v>
      </c>
      <c r="J793" t="s">
        <v>1704</v>
      </c>
    </row>
    <row r="794" spans="7:10" x14ac:dyDescent="0.35">
      <c r="G794" t="str">
        <f t="shared" si="24"/>
        <v>RH5THE TOWER BISHOPS LYDEARD</v>
      </c>
      <c r="H794" t="str">
        <f t="shared" si="25"/>
        <v>RH5</v>
      </c>
      <c r="I794" t="s">
        <v>1707</v>
      </c>
      <c r="J794" t="s">
        <v>1706</v>
      </c>
    </row>
    <row r="795" spans="7:10" x14ac:dyDescent="0.35">
      <c r="G795" t="str">
        <f t="shared" si="24"/>
        <v>RH5THE TOWER WIVELISCOMBE</v>
      </c>
      <c r="H795" t="str">
        <f t="shared" si="25"/>
        <v>RH5</v>
      </c>
      <c r="I795" t="s">
        <v>1709</v>
      </c>
      <c r="J795" t="s">
        <v>1708</v>
      </c>
    </row>
    <row r="796" spans="7:10" x14ac:dyDescent="0.35">
      <c r="G796" t="str">
        <f t="shared" si="24"/>
        <v>RH5WELLINGTON &amp; DISTRICT COTTAGE HOSPITAL</v>
      </c>
      <c r="H796" t="str">
        <f t="shared" si="25"/>
        <v>RH5</v>
      </c>
      <c r="I796" t="s">
        <v>1711</v>
      </c>
      <c r="J796" t="s">
        <v>1710</v>
      </c>
    </row>
    <row r="797" spans="7:10" x14ac:dyDescent="0.35">
      <c r="G797" t="str">
        <f t="shared" ref="G797:G860" si="26">H797&amp;I797</f>
        <v>RH5WESSEX HOUSE</v>
      </c>
      <c r="H797" t="str">
        <f t="shared" ref="H797:H804" si="27">LEFT(J797,3)</f>
        <v>RH5</v>
      </c>
      <c r="I797" t="s">
        <v>1713</v>
      </c>
      <c r="J797" t="s">
        <v>1712</v>
      </c>
    </row>
    <row r="798" spans="7:10" x14ac:dyDescent="0.35">
      <c r="G798" t="str">
        <f t="shared" si="26"/>
        <v>RH5WEST MENDIP COMMUNITY HOSPITAL</v>
      </c>
      <c r="H798" t="str">
        <f t="shared" si="27"/>
        <v>RH5</v>
      </c>
      <c r="I798" t="s">
        <v>1715</v>
      </c>
      <c r="J798" t="s">
        <v>1714</v>
      </c>
    </row>
    <row r="799" spans="7:10" x14ac:dyDescent="0.35">
      <c r="G799" t="str">
        <f t="shared" si="26"/>
        <v>RH5WILLITON HOSPITAL</v>
      </c>
      <c r="H799" t="str">
        <f t="shared" si="27"/>
        <v>RH5</v>
      </c>
      <c r="I799" t="s">
        <v>1717</v>
      </c>
      <c r="J799" t="s">
        <v>1716</v>
      </c>
    </row>
    <row r="800" spans="7:10" x14ac:dyDescent="0.35">
      <c r="G800" t="str">
        <f t="shared" si="26"/>
        <v>RH5WILLOWBANK DAY HOSPITAL</v>
      </c>
      <c r="H800" t="str">
        <f t="shared" si="27"/>
        <v>RH5</v>
      </c>
      <c r="I800" t="s">
        <v>1719</v>
      </c>
      <c r="J800" t="s">
        <v>1718</v>
      </c>
    </row>
    <row r="801" spans="7:10" x14ac:dyDescent="0.35">
      <c r="G801" t="str">
        <f t="shared" si="26"/>
        <v>RH5WINCANTON COMMUNITY HOSPITAL</v>
      </c>
      <c r="H801" t="str">
        <f t="shared" si="27"/>
        <v>RH5</v>
      </c>
      <c r="I801" t="s">
        <v>1721</v>
      </c>
      <c r="J801" t="s">
        <v>1720</v>
      </c>
    </row>
    <row r="802" spans="7:10" x14ac:dyDescent="0.35">
      <c r="G802" t="str">
        <f t="shared" si="26"/>
        <v>RH5WOODLANDS</v>
      </c>
      <c r="H802" t="str">
        <f t="shared" si="27"/>
        <v>RH5</v>
      </c>
      <c r="I802" t="s">
        <v>1723</v>
      </c>
      <c r="J802" t="s">
        <v>1722</v>
      </c>
    </row>
    <row r="803" spans="7:10" x14ac:dyDescent="0.35">
      <c r="G803" t="s">
        <v>14651</v>
      </c>
      <c r="H803" s="85" t="str">
        <f t="shared" si="27"/>
        <v>RH5</v>
      </c>
      <c r="I803" t="s">
        <v>823</v>
      </c>
      <c r="J803" t="s">
        <v>14652</v>
      </c>
    </row>
    <row r="804" spans="7:10" x14ac:dyDescent="0.35">
      <c r="G804" t="str">
        <f t="shared" si="26"/>
        <v>RH8AXMINSTER HOSPITAL</v>
      </c>
      <c r="H804" t="str">
        <f t="shared" si="27"/>
        <v>RH8</v>
      </c>
      <c r="I804" t="s">
        <v>1027</v>
      </c>
      <c r="J804" t="s">
        <v>1724</v>
      </c>
    </row>
    <row r="805" spans="7:10" x14ac:dyDescent="0.35">
      <c r="G805" t="str">
        <f t="shared" si="26"/>
        <v>RH8BIDEFORD HOSPITAL</v>
      </c>
      <c r="H805" t="s">
        <v>169</v>
      </c>
      <c r="I805" t="s">
        <v>1028</v>
      </c>
      <c r="J805" t="s">
        <v>14563</v>
      </c>
    </row>
    <row r="806" spans="7:10" x14ac:dyDescent="0.35">
      <c r="G806" t="str">
        <f t="shared" si="26"/>
        <v>RH8CREDITON HOSPITAL</v>
      </c>
      <c r="H806" t="s">
        <v>169</v>
      </c>
      <c r="I806" t="s">
        <v>1029</v>
      </c>
      <c r="J806" t="s">
        <v>14564</v>
      </c>
    </row>
    <row r="807" spans="7:10" x14ac:dyDescent="0.35">
      <c r="G807" t="str">
        <f t="shared" si="26"/>
        <v>RH8EXETER NUFFIELD HOSPITAL</v>
      </c>
      <c r="H807" t="str">
        <f>LEFT(J807,3)</f>
        <v>RH8</v>
      </c>
      <c r="I807" t="s">
        <v>1726</v>
      </c>
      <c r="J807" t="s">
        <v>1725</v>
      </c>
    </row>
    <row r="808" spans="7:10" x14ac:dyDescent="0.35">
      <c r="G808" t="str">
        <f t="shared" si="26"/>
        <v>RH8EXMOUTH HOSPITAL</v>
      </c>
      <c r="H808" t="str">
        <f>LEFT(J808,3)</f>
        <v>RH8</v>
      </c>
      <c r="I808" t="s">
        <v>1030</v>
      </c>
      <c r="J808" t="s">
        <v>1727</v>
      </c>
    </row>
    <row r="809" spans="7:10" x14ac:dyDescent="0.35">
      <c r="G809" t="str">
        <f t="shared" si="26"/>
        <v>RH8HEAVITREE HOSPITAL</v>
      </c>
      <c r="H809" t="str">
        <f>LEFT(J809,3)</f>
        <v>RH8</v>
      </c>
      <c r="I809" t="s">
        <v>1729</v>
      </c>
      <c r="J809" t="s">
        <v>1728</v>
      </c>
    </row>
    <row r="810" spans="7:10" x14ac:dyDescent="0.35">
      <c r="G810" t="str">
        <f t="shared" si="26"/>
        <v>RH8HOLSWORTHY HOSPITAL</v>
      </c>
      <c r="H810" t="s">
        <v>169</v>
      </c>
      <c r="I810" t="s">
        <v>1031</v>
      </c>
      <c r="J810" t="s">
        <v>14565</v>
      </c>
    </row>
    <row r="811" spans="7:10" x14ac:dyDescent="0.35">
      <c r="G811" t="str">
        <f t="shared" si="26"/>
        <v>RH8HONITON HOSPITAL</v>
      </c>
      <c r="H811" t="s">
        <v>169</v>
      </c>
      <c r="I811" t="s">
        <v>1032</v>
      </c>
      <c r="J811" t="s">
        <v>14566</v>
      </c>
    </row>
    <row r="812" spans="7:10" x14ac:dyDescent="0.35">
      <c r="G812" t="str">
        <f t="shared" si="26"/>
        <v>RH8ILFRACOMBE HOSPITAL</v>
      </c>
      <c r="H812" t="s">
        <v>169</v>
      </c>
      <c r="I812" t="s">
        <v>14567</v>
      </c>
      <c r="J812" t="s">
        <v>14568</v>
      </c>
    </row>
    <row r="813" spans="7:10" x14ac:dyDescent="0.35">
      <c r="G813" t="str">
        <f t="shared" si="26"/>
        <v>RH8NORTH DEVON DISTRICT HOSPITAL</v>
      </c>
      <c r="H813" t="str">
        <f>LEFT(J813,3)</f>
        <v>RH8</v>
      </c>
      <c r="I813" t="s">
        <v>1033</v>
      </c>
      <c r="J813" t="s">
        <v>1730</v>
      </c>
    </row>
    <row r="814" spans="7:10" x14ac:dyDescent="0.35">
      <c r="G814" t="str">
        <f t="shared" si="26"/>
        <v>RH8OKEHAMPTON COMMUNITY HOSPITAL</v>
      </c>
      <c r="H814" t="s">
        <v>169</v>
      </c>
      <c r="I814" t="s">
        <v>5517</v>
      </c>
      <c r="J814" t="s">
        <v>14569</v>
      </c>
    </row>
    <row r="815" spans="7:10" x14ac:dyDescent="0.35">
      <c r="G815" t="str">
        <f t="shared" si="26"/>
        <v>RH8OTTERY ST MARY HOSPITAL</v>
      </c>
      <c r="H815" t="s">
        <v>169</v>
      </c>
      <c r="I815" t="s">
        <v>1034</v>
      </c>
      <c r="J815" t="s">
        <v>14570</v>
      </c>
    </row>
    <row r="816" spans="7:10" x14ac:dyDescent="0.35">
      <c r="G816" t="str">
        <f t="shared" si="26"/>
        <v>RH8ROYAL DEVON AND EXETER HOSPITAL (WONFORD)</v>
      </c>
      <c r="H816" t="str">
        <f>LEFT(J816,3)</f>
        <v>RH8</v>
      </c>
      <c r="I816" t="s">
        <v>1732</v>
      </c>
      <c r="J816" t="s">
        <v>1731</v>
      </c>
    </row>
    <row r="817" spans="7:10" x14ac:dyDescent="0.35">
      <c r="G817" t="str">
        <f t="shared" si="26"/>
        <v>RH8SCOTT HOSPITAL</v>
      </c>
      <c r="H817" t="str">
        <f>LEFT(J817,3)</f>
        <v>RH8</v>
      </c>
      <c r="I817" t="s">
        <v>1734</v>
      </c>
      <c r="J817" t="s">
        <v>1733</v>
      </c>
    </row>
    <row r="818" spans="7:10" x14ac:dyDescent="0.35">
      <c r="G818" t="str">
        <f t="shared" si="26"/>
        <v>RH8SEATON HOSPITAL</v>
      </c>
      <c r="H818" t="s">
        <v>169</v>
      </c>
      <c r="I818" t="s">
        <v>1035</v>
      </c>
      <c r="J818" t="s">
        <v>14571</v>
      </c>
    </row>
    <row r="819" spans="7:10" x14ac:dyDescent="0.35">
      <c r="G819" t="str">
        <f t="shared" si="26"/>
        <v>RH8SOUTH MOLTON HOSPITAL</v>
      </c>
      <c r="H819" t="s">
        <v>169</v>
      </c>
      <c r="I819" t="s">
        <v>1036</v>
      </c>
      <c r="J819" t="s">
        <v>14572</v>
      </c>
    </row>
    <row r="820" spans="7:10" x14ac:dyDescent="0.35">
      <c r="G820" t="str">
        <f t="shared" si="26"/>
        <v>RH8TIVERTON AND DISTRICT HOSPITAL</v>
      </c>
      <c r="H820" t="str">
        <f>LEFT(J820,3)</f>
        <v>RH8</v>
      </c>
      <c r="I820" t="s">
        <v>1037</v>
      </c>
      <c r="J820" t="s">
        <v>1735</v>
      </c>
    </row>
    <row r="821" spans="7:10" x14ac:dyDescent="0.35">
      <c r="G821" t="str">
        <f t="shared" si="26"/>
        <v>RH8TORBAY DISTRICT GENERAL HOSPITAL</v>
      </c>
      <c r="H821" t="str">
        <f>LEFT(J821,3)</f>
        <v>RH8</v>
      </c>
      <c r="I821" t="s">
        <v>1737</v>
      </c>
      <c r="J821" t="s">
        <v>1736</v>
      </c>
    </row>
    <row r="822" spans="7:10" x14ac:dyDescent="0.35">
      <c r="G822" t="str">
        <f t="shared" si="26"/>
        <v>RH8TORRINGTON HOSPITAL</v>
      </c>
      <c r="H822" t="s">
        <v>169</v>
      </c>
      <c r="I822" t="s">
        <v>1038</v>
      </c>
      <c r="J822" t="s">
        <v>14573</v>
      </c>
    </row>
    <row r="823" spans="7:10" x14ac:dyDescent="0.35">
      <c r="G823" t="str">
        <f t="shared" si="26"/>
        <v>RH8VICTORIA HOSPITAL (SIDMOUTH)</v>
      </c>
      <c r="H823" t="str">
        <f t="shared" ref="H823:H886" si="28">LEFT(J823,3)</f>
        <v>RH8</v>
      </c>
      <c r="I823" t="s">
        <v>1739</v>
      </c>
      <c r="J823" t="s">
        <v>1738</v>
      </c>
    </row>
    <row r="824" spans="7:10" x14ac:dyDescent="0.35">
      <c r="G824" t="str">
        <f t="shared" si="26"/>
        <v>RHAAPAS</v>
      </c>
      <c r="H824" t="str">
        <f t="shared" si="28"/>
        <v>RHA</v>
      </c>
      <c r="I824" t="s">
        <v>1741</v>
      </c>
      <c r="J824" t="s">
        <v>1740</v>
      </c>
    </row>
    <row r="825" spans="7:10" x14ac:dyDescent="0.35">
      <c r="G825" t="str">
        <f t="shared" si="26"/>
        <v>RHAARNOLD LODGE REGIONAL SECURE UNIT</v>
      </c>
      <c r="H825" t="str">
        <f t="shared" si="28"/>
        <v>RHA</v>
      </c>
      <c r="I825" t="s">
        <v>1743</v>
      </c>
      <c r="J825" t="s">
        <v>1742</v>
      </c>
    </row>
    <row r="826" spans="7:10" x14ac:dyDescent="0.35">
      <c r="G826" t="str">
        <f t="shared" si="26"/>
        <v>RHAASHFIELD COMMUNITY HOSPITAL</v>
      </c>
      <c r="H826" t="str">
        <f t="shared" si="28"/>
        <v>RHA</v>
      </c>
      <c r="I826" t="s">
        <v>1745</v>
      </c>
      <c r="J826" t="s">
        <v>1744</v>
      </c>
    </row>
    <row r="827" spans="7:10" x14ac:dyDescent="0.35">
      <c r="G827" t="str">
        <f t="shared" si="26"/>
        <v>RHAASHFIELD HEALTH VILLAGE</v>
      </c>
      <c r="H827" t="str">
        <f t="shared" si="28"/>
        <v>RHA</v>
      </c>
      <c r="I827" t="s">
        <v>1747</v>
      </c>
      <c r="J827" t="s">
        <v>1746</v>
      </c>
    </row>
    <row r="828" spans="7:10" x14ac:dyDescent="0.35">
      <c r="G828" t="str">
        <f t="shared" si="26"/>
        <v>RHAASHFIELD/MANSFIELD CLDT</v>
      </c>
      <c r="H828" t="str">
        <f t="shared" si="28"/>
        <v>RHA</v>
      </c>
      <c r="I828" t="s">
        <v>1749</v>
      </c>
      <c r="J828" t="s">
        <v>1748</v>
      </c>
    </row>
    <row r="829" spans="7:10" x14ac:dyDescent="0.35">
      <c r="G829" t="str">
        <f t="shared" si="26"/>
        <v>RHABARNBY GATE</v>
      </c>
      <c r="H829" t="str">
        <f t="shared" si="28"/>
        <v>RHA</v>
      </c>
      <c r="I829" t="s">
        <v>1751</v>
      </c>
      <c r="J829" t="s">
        <v>1750</v>
      </c>
    </row>
    <row r="830" spans="7:10" x14ac:dyDescent="0.35">
      <c r="G830" t="str">
        <f t="shared" si="26"/>
        <v>RHABASSETLAW HOSPICE</v>
      </c>
      <c r="H830" t="str">
        <f t="shared" si="28"/>
        <v>RHA</v>
      </c>
      <c r="I830" t="s">
        <v>1753</v>
      </c>
      <c r="J830" t="s">
        <v>1752</v>
      </c>
    </row>
    <row r="831" spans="7:10" x14ac:dyDescent="0.35">
      <c r="G831" t="str">
        <f t="shared" si="26"/>
        <v>RHABASSETLAW HOSPITAL</v>
      </c>
      <c r="H831" t="str">
        <f t="shared" si="28"/>
        <v>RHA</v>
      </c>
      <c r="I831" t="s">
        <v>1755</v>
      </c>
      <c r="J831" t="s">
        <v>1754</v>
      </c>
    </row>
    <row r="832" spans="7:10" x14ac:dyDescent="0.35">
      <c r="G832" t="str">
        <f t="shared" si="26"/>
        <v>RHABASSETLAW MHSOP (RHAW6) - RX</v>
      </c>
      <c r="H832" t="str">
        <f t="shared" si="28"/>
        <v>RHA</v>
      </c>
      <c r="I832" t="s">
        <v>1757</v>
      </c>
      <c r="J832" t="s">
        <v>1756</v>
      </c>
    </row>
    <row r="833" spans="7:10" x14ac:dyDescent="0.35">
      <c r="G833" t="str">
        <f t="shared" si="26"/>
        <v>RHABASSETLAW MHSOP-RX</v>
      </c>
      <c r="H833" t="str">
        <f t="shared" si="28"/>
        <v>RHA</v>
      </c>
      <c r="I833" t="s">
        <v>1759</v>
      </c>
      <c r="J833" t="s">
        <v>1758</v>
      </c>
    </row>
    <row r="834" spans="7:10" x14ac:dyDescent="0.35">
      <c r="G834" t="str">
        <f t="shared" si="26"/>
        <v>RHABRIDEWELL CUSTODY SUITE</v>
      </c>
      <c r="H834" t="str">
        <f t="shared" si="28"/>
        <v>RHA</v>
      </c>
      <c r="I834" t="s">
        <v>1761</v>
      </c>
      <c r="J834" t="s">
        <v>1760</v>
      </c>
    </row>
    <row r="835" spans="7:10" x14ac:dyDescent="0.35">
      <c r="G835" t="str">
        <f t="shared" si="26"/>
        <v>RHABROOMHILL HOUSE</v>
      </c>
      <c r="H835" t="str">
        <f t="shared" si="28"/>
        <v>RHA</v>
      </c>
      <c r="I835" t="s">
        <v>1763</v>
      </c>
      <c r="J835" t="s">
        <v>1762</v>
      </c>
    </row>
    <row r="836" spans="7:10" x14ac:dyDescent="0.35">
      <c r="G836" t="str">
        <f t="shared" si="26"/>
        <v>RHABULWELL RIVERSIDE</v>
      </c>
      <c r="H836" t="str">
        <f t="shared" si="28"/>
        <v>RHA</v>
      </c>
      <c r="I836" t="s">
        <v>1765</v>
      </c>
      <c r="J836" t="s">
        <v>1764</v>
      </c>
    </row>
    <row r="837" spans="7:10" x14ac:dyDescent="0.35">
      <c r="G837" t="str">
        <f t="shared" si="26"/>
        <v>RHABURDEN CRESCENT</v>
      </c>
      <c r="H837" t="str">
        <f t="shared" si="28"/>
        <v>RHA</v>
      </c>
      <c r="I837" t="s">
        <v>1767</v>
      </c>
      <c r="J837" t="s">
        <v>1766</v>
      </c>
    </row>
    <row r="838" spans="7:10" x14ac:dyDescent="0.35">
      <c r="G838" t="str">
        <f t="shared" si="26"/>
        <v>RHACEDARS REHABILITATION UNIT</v>
      </c>
      <c r="H838" t="str">
        <f t="shared" si="28"/>
        <v>RHA</v>
      </c>
      <c r="I838" t="s">
        <v>1769</v>
      </c>
      <c r="J838" t="s">
        <v>1768</v>
      </c>
    </row>
    <row r="839" spans="7:10" x14ac:dyDescent="0.35">
      <c r="G839" t="str">
        <f t="shared" si="26"/>
        <v>RHACENTRAL NOTTINGHAMSHIRE MIND</v>
      </c>
      <c r="H839" t="str">
        <f t="shared" si="28"/>
        <v>RHA</v>
      </c>
      <c r="I839" t="s">
        <v>1771</v>
      </c>
      <c r="J839" t="s">
        <v>1770</v>
      </c>
    </row>
    <row r="840" spans="7:10" x14ac:dyDescent="0.35">
      <c r="G840" t="str">
        <f t="shared" si="26"/>
        <v>RHACHILD &amp; FAMILY THERAPY UNIT (NEWARK &amp; SHERWOOD)</v>
      </c>
      <c r="H840" t="str">
        <f t="shared" si="28"/>
        <v>RHA</v>
      </c>
      <c r="I840" t="s">
        <v>1773</v>
      </c>
      <c r="J840" t="s">
        <v>1772</v>
      </c>
    </row>
    <row r="841" spans="7:10" x14ac:dyDescent="0.35">
      <c r="G841" t="str">
        <f t="shared" si="26"/>
        <v>RHACITY PROBATION SMT - RX</v>
      </c>
      <c r="H841" t="str">
        <f t="shared" si="28"/>
        <v>RHA</v>
      </c>
      <c r="I841" t="s">
        <v>1775</v>
      </c>
      <c r="J841" t="s">
        <v>1774</v>
      </c>
    </row>
    <row r="842" spans="7:10" x14ac:dyDescent="0.35">
      <c r="G842" t="str">
        <f t="shared" si="26"/>
        <v>RHACOAL AUTHORITY BUILDING</v>
      </c>
      <c r="H842" t="str">
        <f t="shared" si="28"/>
        <v>RHA</v>
      </c>
      <c r="I842" t="s">
        <v>1777</v>
      </c>
      <c r="J842" t="s">
        <v>1776</v>
      </c>
    </row>
    <row r="843" spans="7:10" x14ac:dyDescent="0.35">
      <c r="G843" t="str">
        <f t="shared" si="26"/>
        <v>RHACOMMUNITY IN-REACH</v>
      </c>
      <c r="H843" t="str">
        <f t="shared" si="28"/>
        <v>RHA</v>
      </c>
      <c r="I843" t="s">
        <v>1779</v>
      </c>
      <c r="J843" t="s">
        <v>1778</v>
      </c>
    </row>
    <row r="844" spans="7:10" x14ac:dyDescent="0.35">
      <c r="G844" t="str">
        <f t="shared" si="26"/>
        <v>RHACOUNTY HEALTH PARTNERSHIPS</v>
      </c>
      <c r="H844" t="str">
        <f t="shared" si="28"/>
        <v>RHA</v>
      </c>
      <c r="I844" t="s">
        <v>1781</v>
      </c>
      <c r="J844" t="s">
        <v>1780</v>
      </c>
    </row>
    <row r="845" spans="7:10" x14ac:dyDescent="0.35">
      <c r="G845" t="str">
        <f t="shared" si="26"/>
        <v>RHACOUNTY SOUTH PROBABION SMT - RX</v>
      </c>
      <c r="H845" t="str">
        <f t="shared" si="28"/>
        <v>RHA</v>
      </c>
      <c r="I845" t="s">
        <v>1783</v>
      </c>
      <c r="J845" t="s">
        <v>1782</v>
      </c>
    </row>
    <row r="846" spans="7:10" x14ac:dyDescent="0.35">
      <c r="G846" t="str">
        <f t="shared" si="26"/>
        <v>RHADERWENT UNIT</v>
      </c>
      <c r="H846" t="str">
        <f t="shared" si="28"/>
        <v>RHA</v>
      </c>
      <c r="I846" t="s">
        <v>1785</v>
      </c>
      <c r="J846" t="s">
        <v>1784</v>
      </c>
    </row>
    <row r="847" spans="7:10" x14ac:dyDescent="0.35">
      <c r="G847" t="str">
        <f t="shared" si="26"/>
        <v>RHAFOUR SEASONS - ARNOLD</v>
      </c>
      <c r="H847" t="str">
        <f t="shared" si="28"/>
        <v>RHA</v>
      </c>
      <c r="I847" t="s">
        <v>1787</v>
      </c>
      <c r="J847" t="s">
        <v>1786</v>
      </c>
    </row>
    <row r="848" spans="7:10" x14ac:dyDescent="0.35">
      <c r="G848" t="str">
        <f t="shared" si="26"/>
        <v>RHAGEDLING COMM LRNG DISAB SERV</v>
      </c>
      <c r="H848" t="str">
        <f t="shared" si="28"/>
        <v>RHA</v>
      </c>
      <c r="I848" t="s">
        <v>1789</v>
      </c>
      <c r="J848" t="s">
        <v>1788</v>
      </c>
    </row>
    <row r="849" spans="7:10" x14ac:dyDescent="0.35">
      <c r="G849" t="str">
        <f t="shared" si="26"/>
        <v>RHAGREENWOOD AND SNEINTON FMC</v>
      </c>
      <c r="H849" t="str">
        <f t="shared" si="28"/>
        <v>RHA</v>
      </c>
      <c r="I849" t="s">
        <v>1791</v>
      </c>
      <c r="J849" t="s">
        <v>1790</v>
      </c>
    </row>
    <row r="850" spans="7:10" x14ac:dyDescent="0.35">
      <c r="G850" t="str">
        <f t="shared" si="26"/>
        <v>RHAHARWORTH &amp; BIRCOTES</v>
      </c>
      <c r="H850" t="str">
        <f t="shared" si="28"/>
        <v>RHA</v>
      </c>
      <c r="I850" t="s">
        <v>1793</v>
      </c>
      <c r="J850" t="s">
        <v>1792</v>
      </c>
    </row>
    <row r="851" spans="7:10" x14ac:dyDescent="0.35">
      <c r="G851" t="str">
        <f t="shared" si="26"/>
        <v>RHAHEALTH POINT</v>
      </c>
      <c r="H851" t="str">
        <f t="shared" si="28"/>
        <v>RHA</v>
      </c>
      <c r="I851" t="s">
        <v>1795</v>
      </c>
      <c r="J851" t="s">
        <v>1794</v>
      </c>
    </row>
    <row r="852" spans="7:10" x14ac:dyDescent="0.35">
      <c r="G852" t="str">
        <f t="shared" si="26"/>
        <v>RHAHEATHCOAT BUILDINGS</v>
      </c>
      <c r="H852" t="str">
        <f t="shared" si="28"/>
        <v>RHA</v>
      </c>
      <c r="I852" t="s">
        <v>1797</v>
      </c>
      <c r="J852" t="s">
        <v>1796</v>
      </c>
    </row>
    <row r="853" spans="7:10" x14ac:dyDescent="0.35">
      <c r="G853" t="str">
        <f t="shared" si="26"/>
        <v>RHAHEATHERDENE</v>
      </c>
      <c r="H853" t="str">
        <f t="shared" si="28"/>
        <v>RHA</v>
      </c>
      <c r="I853" t="s">
        <v>1799</v>
      </c>
      <c r="J853" t="s">
        <v>1798</v>
      </c>
    </row>
    <row r="854" spans="7:10" x14ac:dyDescent="0.35">
      <c r="G854" t="str">
        <f t="shared" si="26"/>
        <v>RHAHIGHBURY HOSPITAL</v>
      </c>
      <c r="H854" t="str">
        <f t="shared" si="28"/>
        <v>RHA</v>
      </c>
      <c r="I854" t="s">
        <v>1801</v>
      </c>
      <c r="J854" t="s">
        <v>1800</v>
      </c>
    </row>
    <row r="855" spans="7:10" x14ac:dyDescent="0.35">
      <c r="G855" t="str">
        <f t="shared" si="26"/>
        <v>RHAHOPEWOOD</v>
      </c>
      <c r="H855" t="str">
        <f t="shared" si="28"/>
        <v>RHA</v>
      </c>
      <c r="I855" t="s">
        <v>1802</v>
      </c>
      <c r="J855" t="s">
        <v>1768</v>
      </c>
    </row>
    <row r="856" spans="7:10" x14ac:dyDescent="0.35">
      <c r="G856" t="str">
        <f t="shared" si="26"/>
        <v>RHAJOHN EASTWOOD HOSPICE</v>
      </c>
      <c r="H856" t="str">
        <f t="shared" si="28"/>
        <v>RHA</v>
      </c>
      <c r="I856" t="s">
        <v>1804</v>
      </c>
      <c r="J856" t="s">
        <v>1803</v>
      </c>
    </row>
    <row r="857" spans="7:10" x14ac:dyDescent="0.35">
      <c r="G857" t="str">
        <f t="shared" si="26"/>
        <v>RHAKINGS MILL HOSPITAL</v>
      </c>
      <c r="H857" t="str">
        <f t="shared" si="28"/>
        <v>RHA</v>
      </c>
      <c r="I857" t="s">
        <v>1806</v>
      </c>
      <c r="J857" t="s">
        <v>1805</v>
      </c>
    </row>
    <row r="858" spans="7:10" x14ac:dyDescent="0.35">
      <c r="G858" t="str">
        <f t="shared" si="26"/>
        <v>RHALINGS BAR HOSPITAL</v>
      </c>
      <c r="H858" t="str">
        <f t="shared" si="28"/>
        <v>RHA</v>
      </c>
      <c r="I858" t="s">
        <v>1808</v>
      </c>
      <c r="J858" t="s">
        <v>1807</v>
      </c>
    </row>
    <row r="859" spans="7:10" x14ac:dyDescent="0.35">
      <c r="G859" t="str">
        <f t="shared" si="26"/>
        <v>RHAMANSFIELD COMMUNITY HOSPITAL</v>
      </c>
      <c r="H859" t="str">
        <f t="shared" si="28"/>
        <v>RHA</v>
      </c>
      <c r="I859" t="s">
        <v>1810</v>
      </c>
      <c r="J859" t="s">
        <v>1809</v>
      </c>
    </row>
    <row r="860" spans="7:10" x14ac:dyDescent="0.35">
      <c r="G860" t="str">
        <f t="shared" si="26"/>
        <v>RHAMEADOWBANK DAY HOSPITAL</v>
      </c>
      <c r="H860" t="str">
        <f t="shared" si="28"/>
        <v>RHA</v>
      </c>
      <c r="I860" t="s">
        <v>1812</v>
      </c>
      <c r="J860" t="s">
        <v>1811</v>
      </c>
    </row>
    <row r="861" spans="7:10" x14ac:dyDescent="0.35">
      <c r="G861" t="str">
        <f t="shared" ref="G861:G925" si="29">H861&amp;I861</f>
        <v>RHAMEDENBANKS</v>
      </c>
      <c r="H861" t="str">
        <f t="shared" si="28"/>
        <v>RHA</v>
      </c>
      <c r="I861" t="s">
        <v>1814</v>
      </c>
      <c r="J861" t="s">
        <v>1813</v>
      </c>
    </row>
    <row r="862" spans="7:10" x14ac:dyDescent="0.35">
      <c r="G862" t="str">
        <f t="shared" si="29"/>
        <v>RHAMILLBROOK MENTAL HEALTH UNIT</v>
      </c>
      <c r="H862" t="str">
        <f t="shared" si="28"/>
        <v>RHA</v>
      </c>
      <c r="I862" t="s">
        <v>1816</v>
      </c>
      <c r="J862" t="s">
        <v>1815</v>
      </c>
    </row>
    <row r="863" spans="7:10" x14ac:dyDescent="0.35">
      <c r="G863" t="str">
        <f t="shared" si="29"/>
        <v>RHAMIND</v>
      </c>
      <c r="H863" t="str">
        <f t="shared" si="28"/>
        <v>RHA</v>
      </c>
      <c r="I863" t="s">
        <v>1818</v>
      </c>
      <c r="J863" t="s">
        <v>1817</v>
      </c>
    </row>
    <row r="864" spans="7:10" x14ac:dyDescent="0.35">
      <c r="G864" t="str">
        <f t="shared" si="29"/>
        <v>RHAMINERS WELFARE ANNEXE</v>
      </c>
      <c r="H864" t="str">
        <f t="shared" si="28"/>
        <v>RHA</v>
      </c>
      <c r="I864" t="s">
        <v>1820</v>
      </c>
      <c r="J864" t="s">
        <v>1819</v>
      </c>
    </row>
    <row r="865" spans="7:10" x14ac:dyDescent="0.35">
      <c r="G865" t="str">
        <f t="shared" si="29"/>
        <v>RHANEWARK HOSPITAL</v>
      </c>
      <c r="H865" t="str">
        <f t="shared" si="28"/>
        <v>RHA</v>
      </c>
      <c r="I865" t="s">
        <v>1822</v>
      </c>
      <c r="J865" t="s">
        <v>1821</v>
      </c>
    </row>
    <row r="866" spans="7:10" x14ac:dyDescent="0.35">
      <c r="G866" t="str">
        <f t="shared" si="29"/>
        <v>RHANOOK &amp; CRANNY</v>
      </c>
      <c r="H866" t="str">
        <f t="shared" si="28"/>
        <v>RHA</v>
      </c>
      <c r="I866" t="s">
        <v>1824</v>
      </c>
      <c r="J866" t="s">
        <v>1823</v>
      </c>
    </row>
    <row r="867" spans="7:10" x14ac:dyDescent="0.35">
      <c r="G867" t="str">
        <f t="shared" si="29"/>
        <v>RHANORTH GATE</v>
      </c>
      <c r="H867" t="str">
        <f t="shared" si="28"/>
        <v>RHA</v>
      </c>
      <c r="I867" t="s">
        <v>1826</v>
      </c>
      <c r="J867" t="s">
        <v>1825</v>
      </c>
    </row>
    <row r="868" spans="7:10" x14ac:dyDescent="0.35">
      <c r="G868" t="str">
        <f t="shared" si="29"/>
        <v>RHANORTH NOTTS D.A.-ASH - RX</v>
      </c>
      <c r="H868" t="str">
        <f t="shared" si="28"/>
        <v>RHA</v>
      </c>
      <c r="I868" t="s">
        <v>1828</v>
      </c>
      <c r="J868" t="s">
        <v>1827</v>
      </c>
    </row>
    <row r="869" spans="7:10" x14ac:dyDescent="0.35">
      <c r="G869" t="str">
        <f t="shared" si="29"/>
        <v>RHANORTH NOTTS D.A.-MANS - RX</v>
      </c>
      <c r="H869" t="str">
        <f t="shared" si="28"/>
        <v>RHA</v>
      </c>
      <c r="I869" t="s">
        <v>1830</v>
      </c>
      <c r="J869" t="s">
        <v>1829</v>
      </c>
    </row>
    <row r="870" spans="7:10" x14ac:dyDescent="0.35">
      <c r="G870" t="str">
        <f t="shared" si="29"/>
        <v>RHANORTH NOTTS D.A.-N/S - RX</v>
      </c>
      <c r="H870" t="str">
        <f t="shared" si="28"/>
        <v>RHA</v>
      </c>
      <c r="I870" t="s">
        <v>1832</v>
      </c>
      <c r="J870" t="s">
        <v>1831</v>
      </c>
    </row>
    <row r="871" spans="7:10" x14ac:dyDescent="0.35">
      <c r="G871" t="str">
        <f t="shared" si="29"/>
        <v>RHANORTH NOTTS FACE-IT-RX</v>
      </c>
      <c r="H871" t="str">
        <f t="shared" si="28"/>
        <v>RHA</v>
      </c>
      <c r="I871" t="s">
        <v>1834</v>
      </c>
      <c r="J871" t="s">
        <v>1833</v>
      </c>
    </row>
    <row r="872" spans="7:10" x14ac:dyDescent="0.35">
      <c r="G872" t="str">
        <f t="shared" si="29"/>
        <v>RHANORTH NOTTS FORENSIC - RX</v>
      </c>
      <c r="H872" t="str">
        <f t="shared" si="28"/>
        <v>RHA</v>
      </c>
      <c r="I872" t="s">
        <v>1836</v>
      </c>
      <c r="J872" t="s">
        <v>1835</v>
      </c>
    </row>
    <row r="873" spans="7:10" x14ac:dyDescent="0.35">
      <c r="G873" t="str">
        <f t="shared" si="29"/>
        <v>RHANORTH NOTTS LD W9 - RX</v>
      </c>
      <c r="H873" t="str">
        <f t="shared" si="28"/>
        <v>RHA</v>
      </c>
      <c r="I873" t="s">
        <v>1838</v>
      </c>
      <c r="J873" t="s">
        <v>1837</v>
      </c>
    </row>
    <row r="874" spans="7:10" x14ac:dyDescent="0.35">
      <c r="G874" t="str">
        <f t="shared" si="29"/>
        <v>RHANORTH NOTTS LD YP - RX</v>
      </c>
      <c r="H874" t="str">
        <f t="shared" si="28"/>
        <v>RHA</v>
      </c>
      <c r="I874" t="s">
        <v>1840</v>
      </c>
      <c r="J874" t="s">
        <v>1839</v>
      </c>
    </row>
    <row r="875" spans="7:10" x14ac:dyDescent="0.35">
      <c r="G875" t="str">
        <f t="shared" si="29"/>
        <v>RHANORTH NOTTS LD YW - RX</v>
      </c>
      <c r="H875" t="str">
        <f t="shared" si="28"/>
        <v>RHA</v>
      </c>
      <c r="I875" t="s">
        <v>1842</v>
      </c>
      <c r="J875" t="s">
        <v>1841</v>
      </c>
    </row>
    <row r="876" spans="7:10" x14ac:dyDescent="0.35">
      <c r="G876" t="str">
        <f t="shared" si="29"/>
        <v>RHANORTH NOTTS LD YX - RX</v>
      </c>
      <c r="H876" t="str">
        <f t="shared" si="28"/>
        <v>RHA</v>
      </c>
      <c r="I876" t="s">
        <v>1844</v>
      </c>
      <c r="J876" t="s">
        <v>1843</v>
      </c>
    </row>
    <row r="877" spans="7:10" x14ac:dyDescent="0.35">
      <c r="G877" t="str">
        <f t="shared" si="29"/>
        <v>RHANORTH NOTTS MHSOP W0-RX</v>
      </c>
      <c r="H877" t="str">
        <f t="shared" si="28"/>
        <v>RHA</v>
      </c>
      <c r="I877" t="s">
        <v>1846</v>
      </c>
      <c r="J877" t="s">
        <v>1845</v>
      </c>
    </row>
    <row r="878" spans="7:10" x14ac:dyDescent="0.35">
      <c r="G878" t="str">
        <f t="shared" si="29"/>
        <v>RHANORTH NOTTS MHSOP W1-RX</v>
      </c>
      <c r="H878" t="str">
        <f t="shared" si="28"/>
        <v>RHA</v>
      </c>
      <c r="I878" t="s">
        <v>1848</v>
      </c>
      <c r="J878" t="s">
        <v>1847</v>
      </c>
    </row>
    <row r="879" spans="7:10" x14ac:dyDescent="0.35">
      <c r="G879" t="str">
        <f t="shared" si="29"/>
        <v>RHANORTH NOTTS MHSOP W2-RX</v>
      </c>
      <c r="H879" t="str">
        <f t="shared" si="28"/>
        <v>RHA</v>
      </c>
      <c r="I879" t="s">
        <v>1850</v>
      </c>
      <c r="J879" t="s">
        <v>1849</v>
      </c>
    </row>
    <row r="880" spans="7:10" x14ac:dyDescent="0.35">
      <c r="G880" t="str">
        <f t="shared" si="29"/>
        <v>RHANORTH NOTTS MHSOP XN-RX</v>
      </c>
      <c r="H880" t="str">
        <f t="shared" si="28"/>
        <v>RHA</v>
      </c>
      <c r="I880" t="s">
        <v>1852</v>
      </c>
      <c r="J880" t="s">
        <v>1851</v>
      </c>
    </row>
    <row r="881" spans="7:10" x14ac:dyDescent="0.35">
      <c r="G881" t="str">
        <f t="shared" si="29"/>
        <v>RHANORTH NOTTS MHSOP XP-RX</v>
      </c>
      <c r="H881" t="str">
        <f t="shared" si="28"/>
        <v>RHA</v>
      </c>
      <c r="I881" t="s">
        <v>1854</v>
      </c>
      <c r="J881" t="s">
        <v>1853</v>
      </c>
    </row>
    <row r="882" spans="7:10" x14ac:dyDescent="0.35">
      <c r="G882" t="str">
        <f t="shared" si="29"/>
        <v>RHANORTH NOTTS MHSOP XQ-RX</v>
      </c>
      <c r="H882" t="str">
        <f t="shared" si="28"/>
        <v>RHA</v>
      </c>
      <c r="I882" t="s">
        <v>1856</v>
      </c>
      <c r="J882" t="s">
        <v>1855</v>
      </c>
    </row>
    <row r="883" spans="7:10" x14ac:dyDescent="0.35">
      <c r="G883" t="str">
        <f t="shared" si="29"/>
        <v>RHANORTH NOTTS MILLBROOK W8-RX</v>
      </c>
      <c r="H883" t="str">
        <f t="shared" si="28"/>
        <v>RHA</v>
      </c>
      <c r="I883" t="s">
        <v>1858</v>
      </c>
      <c r="J883" t="s">
        <v>1857</v>
      </c>
    </row>
    <row r="884" spans="7:10" x14ac:dyDescent="0.35">
      <c r="G884" t="str">
        <f t="shared" si="29"/>
        <v>RHANORTH NOTTS MILLBROOK XL-RX</v>
      </c>
      <c r="H884" t="str">
        <f t="shared" si="28"/>
        <v>RHA</v>
      </c>
      <c r="I884" t="s">
        <v>1860</v>
      </c>
      <c r="J884" t="s">
        <v>1859</v>
      </c>
    </row>
    <row r="885" spans="7:10" x14ac:dyDescent="0.35">
      <c r="G885" t="str">
        <f t="shared" si="29"/>
        <v>RHANORTH NOTTS MILLBROOK XR-RX</v>
      </c>
      <c r="H885" t="str">
        <f t="shared" si="28"/>
        <v>RHA</v>
      </c>
      <c r="I885" t="s">
        <v>1862</v>
      </c>
      <c r="J885" t="s">
        <v>1861</v>
      </c>
    </row>
    <row r="886" spans="7:10" x14ac:dyDescent="0.35">
      <c r="G886" t="str">
        <f t="shared" si="29"/>
        <v>RHANORTH NOTTS MILLBROOK XT-RX</v>
      </c>
      <c r="H886" t="str">
        <f t="shared" si="28"/>
        <v>RHA</v>
      </c>
      <c r="I886" t="s">
        <v>1864</v>
      </c>
      <c r="J886" t="s">
        <v>1863</v>
      </c>
    </row>
    <row r="887" spans="7:10" x14ac:dyDescent="0.35">
      <c r="G887" t="str">
        <f t="shared" si="29"/>
        <v>RHANORTH NOTTS MILLBROOK XW-RX</v>
      </c>
      <c r="H887" t="str">
        <f t="shared" ref="H887:H950" si="30">LEFT(J887,3)</f>
        <v>RHA</v>
      </c>
      <c r="I887" t="s">
        <v>1866</v>
      </c>
      <c r="J887" t="s">
        <v>1865</v>
      </c>
    </row>
    <row r="888" spans="7:10" x14ac:dyDescent="0.35">
      <c r="G888" t="str">
        <f t="shared" si="29"/>
        <v>RHANORTH NOTTS MILLBROOK XW-RX</v>
      </c>
      <c r="H888" t="str">
        <f t="shared" si="30"/>
        <v>RHA</v>
      </c>
      <c r="I888" t="s">
        <v>1866</v>
      </c>
      <c r="J888" t="s">
        <v>1867</v>
      </c>
    </row>
    <row r="889" spans="7:10" x14ac:dyDescent="0.35">
      <c r="G889" t="str">
        <f t="shared" si="29"/>
        <v>RHANORTH NOTTS MILLBROOK XX-RX</v>
      </c>
      <c r="H889" t="str">
        <f t="shared" si="30"/>
        <v>RHA</v>
      </c>
      <c r="I889" t="s">
        <v>1869</v>
      </c>
      <c r="J889" t="s">
        <v>1868</v>
      </c>
    </row>
    <row r="890" spans="7:10" x14ac:dyDescent="0.35">
      <c r="G890" t="str">
        <f t="shared" si="29"/>
        <v>RHANORTH NOTTS MILLBROOK XY-RX</v>
      </c>
      <c r="H890" t="str">
        <f t="shared" si="30"/>
        <v>RHA</v>
      </c>
      <c r="I890" t="s">
        <v>1871</v>
      </c>
      <c r="J890" t="s">
        <v>1870</v>
      </c>
    </row>
    <row r="891" spans="7:10" x14ac:dyDescent="0.35">
      <c r="G891" t="str">
        <f t="shared" si="29"/>
        <v>RHANORTH NOTTS MILLBROOK YT - RX</v>
      </c>
      <c r="H891" t="str">
        <f t="shared" si="30"/>
        <v>RHA</v>
      </c>
      <c r="I891" t="s">
        <v>1873</v>
      </c>
      <c r="J891" t="s">
        <v>1872</v>
      </c>
    </row>
    <row r="892" spans="7:10" x14ac:dyDescent="0.35">
      <c r="G892" t="str">
        <f t="shared" si="29"/>
        <v>RHANORTH NOTTS NEWARK W3-RX</v>
      </c>
      <c r="H892" t="str">
        <f t="shared" si="30"/>
        <v>RHA</v>
      </c>
      <c r="I892" t="s">
        <v>1875</v>
      </c>
      <c r="J892" t="s">
        <v>1874</v>
      </c>
    </row>
    <row r="893" spans="7:10" x14ac:dyDescent="0.35">
      <c r="G893" t="str">
        <f t="shared" si="29"/>
        <v>RHANORTH NOTTS NEWARK W4-RX</v>
      </c>
      <c r="H893" t="str">
        <f t="shared" si="30"/>
        <v>RHA</v>
      </c>
      <c r="I893" t="s">
        <v>1877</v>
      </c>
      <c r="J893" t="s">
        <v>1876</v>
      </c>
    </row>
    <row r="894" spans="7:10" x14ac:dyDescent="0.35">
      <c r="G894" t="str">
        <f t="shared" si="29"/>
        <v>RHANORTH NOTTS NEWARK-RX</v>
      </c>
      <c r="H894" t="str">
        <f t="shared" si="30"/>
        <v>RHA</v>
      </c>
      <c r="I894" t="s">
        <v>1879</v>
      </c>
      <c r="J894" t="s">
        <v>1878</v>
      </c>
    </row>
    <row r="895" spans="7:10" x14ac:dyDescent="0.35">
      <c r="G895" t="str">
        <f t="shared" si="29"/>
        <v>RHANOTTINGHAM CITY HOSPITAL</v>
      </c>
      <c r="H895" t="str">
        <f t="shared" si="30"/>
        <v>RHA</v>
      </c>
      <c r="I895" t="s">
        <v>1881</v>
      </c>
      <c r="J895" t="s">
        <v>1880</v>
      </c>
    </row>
    <row r="896" spans="7:10" x14ac:dyDescent="0.35">
      <c r="G896" t="str">
        <f t="shared" si="29"/>
        <v>RHAOPEN DOOR</v>
      </c>
      <c r="H896" t="str">
        <f t="shared" si="30"/>
        <v>RHA</v>
      </c>
      <c r="I896" t="s">
        <v>1883</v>
      </c>
      <c r="J896" t="s">
        <v>1882</v>
      </c>
    </row>
    <row r="897" spans="7:10" x14ac:dyDescent="0.35">
      <c r="G897" t="str">
        <f t="shared" si="29"/>
        <v>RHAOXFORD CORNER</v>
      </c>
      <c r="H897" t="str">
        <f t="shared" si="30"/>
        <v>RHA</v>
      </c>
      <c r="I897" t="s">
        <v>1885</v>
      </c>
      <c r="J897" t="s">
        <v>1884</v>
      </c>
    </row>
    <row r="898" spans="7:10" x14ac:dyDescent="0.35">
      <c r="G898" t="str">
        <f t="shared" si="29"/>
        <v>RHAOXFORD CORNER - RX</v>
      </c>
      <c r="H898" t="str">
        <f t="shared" si="30"/>
        <v>RHA</v>
      </c>
      <c r="I898" t="s">
        <v>1887</v>
      </c>
      <c r="J898" t="s">
        <v>1886</v>
      </c>
    </row>
    <row r="899" spans="7:10" x14ac:dyDescent="0.35">
      <c r="G899" t="str">
        <f t="shared" si="29"/>
        <v>RHAPLATFORM ONE</v>
      </c>
      <c r="H899" t="str">
        <f t="shared" si="30"/>
        <v>RHA</v>
      </c>
      <c r="I899" t="s">
        <v>1889</v>
      </c>
      <c r="J899" t="s">
        <v>1888</v>
      </c>
    </row>
    <row r="900" spans="7:10" x14ac:dyDescent="0.35">
      <c r="G900" t="str">
        <f t="shared" si="29"/>
        <v>RHAPOW!</v>
      </c>
      <c r="H900" t="str">
        <f t="shared" si="30"/>
        <v>RHA</v>
      </c>
      <c r="I900" t="s">
        <v>1891</v>
      </c>
      <c r="J900" t="s">
        <v>1890</v>
      </c>
    </row>
    <row r="901" spans="7:10" x14ac:dyDescent="0.35">
      <c r="G901" t="str">
        <f t="shared" si="29"/>
        <v>RHARAMPTON HOSPITAL</v>
      </c>
      <c r="H901" t="str">
        <f t="shared" si="30"/>
        <v>RHA</v>
      </c>
      <c r="I901" t="s">
        <v>1893</v>
      </c>
      <c r="J901" t="s">
        <v>1892</v>
      </c>
    </row>
    <row r="902" spans="7:10" x14ac:dyDescent="0.35">
      <c r="G902" t="str">
        <f t="shared" si="29"/>
        <v>RHARECOVERY IN NOTTINGHAM-RX</v>
      </c>
      <c r="H902" t="str">
        <f t="shared" si="30"/>
        <v>RHA</v>
      </c>
      <c r="I902" t="s">
        <v>1895</v>
      </c>
      <c r="J902" t="s">
        <v>1894</v>
      </c>
    </row>
    <row r="903" spans="7:10" x14ac:dyDescent="0.35">
      <c r="G903" t="str">
        <f t="shared" si="29"/>
        <v>RHARED ART CAFE</v>
      </c>
      <c r="H903" t="str">
        <f t="shared" si="30"/>
        <v>RHA</v>
      </c>
      <c r="I903" t="s">
        <v>1897</v>
      </c>
      <c r="J903" t="s">
        <v>1896</v>
      </c>
    </row>
    <row r="904" spans="7:10" x14ac:dyDescent="0.35">
      <c r="G904" t="str">
        <f t="shared" si="29"/>
        <v>RHAREES ROW</v>
      </c>
      <c r="H904" t="str">
        <f t="shared" si="30"/>
        <v>RHA</v>
      </c>
      <c r="I904" t="s">
        <v>1899</v>
      </c>
      <c r="J904" t="s">
        <v>1898</v>
      </c>
    </row>
    <row r="905" spans="7:10" x14ac:dyDescent="0.35">
      <c r="G905" t="str">
        <f t="shared" si="29"/>
        <v>RHARETFORD CENTRAL</v>
      </c>
      <c r="H905" t="str">
        <f t="shared" si="30"/>
        <v>RHA</v>
      </c>
      <c r="I905" t="s">
        <v>1901</v>
      </c>
      <c r="J905" t="s">
        <v>1900</v>
      </c>
    </row>
    <row r="906" spans="7:10" x14ac:dyDescent="0.35">
      <c r="G906" t="str">
        <f t="shared" si="29"/>
        <v>RHARETFORD HOSPITAL</v>
      </c>
      <c r="H906" t="str">
        <f t="shared" si="30"/>
        <v>RHA</v>
      </c>
      <c r="I906" t="s">
        <v>1903</v>
      </c>
      <c r="J906" t="s">
        <v>1902</v>
      </c>
    </row>
    <row r="907" spans="7:10" x14ac:dyDescent="0.35">
      <c r="G907" t="str">
        <f t="shared" si="29"/>
        <v>RHASHERWOOD OAKS</v>
      </c>
      <c r="H907" t="s">
        <v>158</v>
      </c>
      <c r="I907" t="s">
        <v>14646</v>
      </c>
      <c r="J907" t="s">
        <v>14645</v>
      </c>
    </row>
    <row r="908" spans="7:10" x14ac:dyDescent="0.35">
      <c r="G908" t="str">
        <f t="shared" si="29"/>
        <v>RHASHERWOOD WEST (RAINWORTH)</v>
      </c>
      <c r="H908" t="str">
        <f t="shared" si="30"/>
        <v>RHA</v>
      </c>
      <c r="I908" t="s">
        <v>1905</v>
      </c>
      <c r="J908" t="s">
        <v>1904</v>
      </c>
    </row>
    <row r="909" spans="7:10" x14ac:dyDescent="0.35">
      <c r="G909" t="str">
        <f t="shared" si="29"/>
        <v>RHAST. FRANCIS UNIT</v>
      </c>
      <c r="H909" t="str">
        <f t="shared" si="30"/>
        <v>RHA</v>
      </c>
      <c r="I909" t="s">
        <v>1907</v>
      </c>
      <c r="J909" t="s">
        <v>1906</v>
      </c>
    </row>
    <row r="910" spans="7:10" x14ac:dyDescent="0.35">
      <c r="G910" t="str">
        <f t="shared" si="29"/>
        <v>RHAST. MICHAELS VIEW RH</v>
      </c>
      <c r="H910" t="str">
        <f t="shared" si="30"/>
        <v>RHA</v>
      </c>
      <c r="I910" t="s">
        <v>1909</v>
      </c>
      <c r="J910" t="s">
        <v>1908</v>
      </c>
    </row>
    <row r="911" spans="7:10" x14ac:dyDescent="0.35">
      <c r="G911" t="str">
        <f t="shared" si="29"/>
        <v>RHASTAUNTON LODGE</v>
      </c>
      <c r="H911" t="str">
        <f t="shared" si="30"/>
        <v>RHA</v>
      </c>
      <c r="I911" t="s">
        <v>1911</v>
      </c>
      <c r="J911" t="s">
        <v>1910</v>
      </c>
    </row>
    <row r="912" spans="7:10" x14ac:dyDescent="0.35">
      <c r="G912" t="str">
        <f t="shared" si="29"/>
        <v>RHATHE FOREST</v>
      </c>
      <c r="H912" t="str">
        <f t="shared" si="30"/>
        <v>RHA</v>
      </c>
      <c r="I912" t="s">
        <v>1913</v>
      </c>
      <c r="J912" t="s">
        <v>1912</v>
      </c>
    </row>
    <row r="913" spans="7:10" x14ac:dyDescent="0.35">
      <c r="G913" t="str">
        <f t="shared" si="29"/>
        <v>RHATHE JOINT</v>
      </c>
      <c r="H913" t="str">
        <f t="shared" si="30"/>
        <v>RHA</v>
      </c>
      <c r="I913" t="s">
        <v>1915</v>
      </c>
      <c r="J913" t="s">
        <v>1914</v>
      </c>
    </row>
    <row r="914" spans="7:10" x14ac:dyDescent="0.35">
      <c r="G914" t="str">
        <f t="shared" si="29"/>
        <v>RHATHE LEYLANDS</v>
      </c>
      <c r="H914" t="str">
        <f t="shared" si="30"/>
        <v>RHA</v>
      </c>
      <c r="I914" t="s">
        <v>1917</v>
      </c>
      <c r="J914" t="s">
        <v>1916</v>
      </c>
    </row>
    <row r="915" spans="7:10" x14ac:dyDescent="0.35">
      <c r="G915" t="str">
        <f t="shared" si="29"/>
        <v>RHATHE LODGES (WATHWOOD HOSPITAL)</v>
      </c>
      <c r="H915" t="str">
        <f t="shared" si="30"/>
        <v>RHA</v>
      </c>
      <c r="I915" t="s">
        <v>1919</v>
      </c>
      <c r="J915" t="s">
        <v>1918</v>
      </c>
    </row>
    <row r="916" spans="7:10" x14ac:dyDescent="0.35">
      <c r="G916" t="str">
        <f t="shared" si="29"/>
        <v>RHATHE MALTINGS</v>
      </c>
      <c r="H916" t="str">
        <f t="shared" si="30"/>
        <v>RHA</v>
      </c>
      <c r="I916" t="s">
        <v>1921</v>
      </c>
      <c r="J916" t="s">
        <v>1920</v>
      </c>
    </row>
    <row r="917" spans="7:10" x14ac:dyDescent="0.35">
      <c r="G917" t="str">
        <f t="shared" si="29"/>
        <v>RHATHE NEWLANDS</v>
      </c>
      <c r="H917" t="str">
        <f t="shared" si="30"/>
        <v>RHA</v>
      </c>
      <c r="I917" t="s">
        <v>1923</v>
      </c>
      <c r="J917" t="s">
        <v>1922</v>
      </c>
    </row>
    <row r="918" spans="7:10" x14ac:dyDescent="0.35">
      <c r="G918" t="str">
        <f t="shared" si="29"/>
        <v>RHATHE OLD HALL</v>
      </c>
      <c r="H918" t="str">
        <f t="shared" si="30"/>
        <v>RHA</v>
      </c>
      <c r="I918" t="s">
        <v>1925</v>
      </c>
      <c r="J918" t="s">
        <v>1924</v>
      </c>
    </row>
    <row r="919" spans="7:10" x14ac:dyDescent="0.35">
      <c r="G919" t="str">
        <f t="shared" si="29"/>
        <v>RHATHE PASTURES</v>
      </c>
      <c r="H919" t="str">
        <f t="shared" si="30"/>
        <v>RHA</v>
      </c>
      <c r="I919" t="s">
        <v>1927</v>
      </c>
      <c r="J919" t="s">
        <v>1926</v>
      </c>
    </row>
    <row r="920" spans="7:10" x14ac:dyDescent="0.35">
      <c r="G920" t="str">
        <f t="shared" si="29"/>
        <v>RHATHE STABLES</v>
      </c>
      <c r="H920" t="str">
        <f t="shared" si="30"/>
        <v>RHA</v>
      </c>
      <c r="I920" t="s">
        <v>1929</v>
      </c>
      <c r="J920" t="s">
        <v>1928</v>
      </c>
    </row>
    <row r="921" spans="7:10" x14ac:dyDescent="0.35">
      <c r="G921" t="str">
        <f t="shared" si="29"/>
        <v>RHATHE WELLS ROAD CENTRE</v>
      </c>
      <c r="H921" t="str">
        <f t="shared" si="30"/>
        <v>RHA</v>
      </c>
      <c r="I921" t="s">
        <v>1931</v>
      </c>
      <c r="J921" t="s">
        <v>1930</v>
      </c>
    </row>
    <row r="922" spans="7:10" x14ac:dyDescent="0.35">
      <c r="G922" t="str">
        <f t="shared" si="29"/>
        <v>RHATHORNEYWOOD MOUNT</v>
      </c>
      <c r="H922" t="str">
        <f t="shared" si="30"/>
        <v>RHA</v>
      </c>
      <c r="I922" t="s">
        <v>1933</v>
      </c>
      <c r="J922" t="s">
        <v>1932</v>
      </c>
    </row>
    <row r="923" spans="7:10" x14ac:dyDescent="0.35">
      <c r="G923" t="str">
        <f t="shared" si="29"/>
        <v>RHATHORNEYWOOD MOUNT SITE 2</v>
      </c>
      <c r="H923" t="str">
        <f t="shared" si="30"/>
        <v>RHA</v>
      </c>
      <c r="I923" t="s">
        <v>1935</v>
      </c>
      <c r="J923" t="s">
        <v>1934</v>
      </c>
    </row>
    <row r="924" spans="7:10" x14ac:dyDescent="0.35">
      <c r="G924" t="str">
        <f t="shared" si="29"/>
        <v>RHATHORNEYWOOD UNIT</v>
      </c>
      <c r="H924" t="str">
        <f t="shared" si="30"/>
        <v>RHA</v>
      </c>
      <c r="I924" t="s">
        <v>1937</v>
      </c>
      <c r="J924" t="s">
        <v>1936</v>
      </c>
    </row>
    <row r="925" spans="7:10" x14ac:dyDescent="0.35">
      <c r="G925" t="str">
        <f t="shared" si="29"/>
        <v>RHAUNIT 2</v>
      </c>
      <c r="H925" t="str">
        <f t="shared" si="30"/>
        <v>RHA</v>
      </c>
      <c r="I925" t="s">
        <v>1939</v>
      </c>
      <c r="J925" t="s">
        <v>1938</v>
      </c>
    </row>
    <row r="926" spans="7:10" x14ac:dyDescent="0.35">
      <c r="G926" t="str">
        <f t="shared" ref="G926:G987" si="31">H926&amp;I926</f>
        <v>RHAUNIVERSITY HOSPITAL</v>
      </c>
      <c r="H926" t="str">
        <f t="shared" si="30"/>
        <v>RHA</v>
      </c>
      <c r="I926" t="s">
        <v>1941</v>
      </c>
      <c r="J926" t="s">
        <v>1940</v>
      </c>
    </row>
    <row r="927" spans="7:10" x14ac:dyDescent="0.35">
      <c r="G927" t="str">
        <f t="shared" si="31"/>
        <v>RHAWATHWOOD HOSPITAL</v>
      </c>
      <c r="H927" t="str">
        <f t="shared" si="30"/>
        <v>RHA</v>
      </c>
      <c r="I927" t="s">
        <v>1943</v>
      </c>
      <c r="J927" t="s">
        <v>1942</v>
      </c>
    </row>
    <row r="928" spans="7:10" x14ac:dyDescent="0.35">
      <c r="G928" t="str">
        <f t="shared" si="31"/>
        <v>RHAWAX CAFE</v>
      </c>
      <c r="H928" t="str">
        <f t="shared" si="30"/>
        <v>RHA</v>
      </c>
      <c r="I928" t="s">
        <v>1945</v>
      </c>
      <c r="J928" t="s">
        <v>1944</v>
      </c>
    </row>
    <row r="929" spans="7:10" x14ac:dyDescent="0.35">
      <c r="G929" t="str">
        <f t="shared" si="31"/>
        <v>RHMCOUNTESS MOUNTBATTEN HOUSE</v>
      </c>
      <c r="H929" t="str">
        <f t="shared" si="30"/>
        <v>RHM</v>
      </c>
      <c r="I929" t="s">
        <v>1947</v>
      </c>
      <c r="J929" t="s">
        <v>1946</v>
      </c>
    </row>
    <row r="930" spans="7:10" x14ac:dyDescent="0.35">
      <c r="G930" t="str">
        <f t="shared" si="31"/>
        <v>RHMNEW FOREST BIRTH CENTRE HEALTH AUTHORITY</v>
      </c>
      <c r="H930" t="str">
        <f t="shared" si="30"/>
        <v>RHM</v>
      </c>
      <c r="I930" t="s">
        <v>1949</v>
      </c>
      <c r="J930" t="s">
        <v>1948</v>
      </c>
    </row>
    <row r="931" spans="7:10" x14ac:dyDescent="0.35">
      <c r="G931" t="str">
        <f t="shared" si="31"/>
        <v>RHMPRINCESS ANNE HOSPITAL</v>
      </c>
      <c r="H931" t="str">
        <f t="shared" si="30"/>
        <v>RHM</v>
      </c>
      <c r="I931" t="s">
        <v>568</v>
      </c>
      <c r="J931" t="s">
        <v>1950</v>
      </c>
    </row>
    <row r="932" spans="7:10" x14ac:dyDescent="0.35">
      <c r="G932" t="str">
        <f t="shared" si="31"/>
        <v>RHMROYAL SOUTH HANTS HOSPITAL</v>
      </c>
      <c r="H932" t="str">
        <f t="shared" si="30"/>
        <v>RHM</v>
      </c>
      <c r="I932" t="s">
        <v>1952</v>
      </c>
      <c r="J932" t="s">
        <v>1951</v>
      </c>
    </row>
    <row r="933" spans="7:10" x14ac:dyDescent="0.35">
      <c r="G933" t="str">
        <f t="shared" si="31"/>
        <v>RHMSOUTHAMPTON GENERAL HOSPITAL</v>
      </c>
      <c r="H933" t="str">
        <f t="shared" si="30"/>
        <v>RHM</v>
      </c>
      <c r="I933" t="s">
        <v>578</v>
      </c>
      <c r="J933" t="s">
        <v>1953</v>
      </c>
    </row>
    <row r="934" spans="7:10" x14ac:dyDescent="0.35">
      <c r="G934" t="str">
        <f t="shared" si="31"/>
        <v>RHQBARNSLEY DISTRICT GENERAL HOSPITAL</v>
      </c>
      <c r="H934" t="str">
        <f t="shared" si="30"/>
        <v>RHQ</v>
      </c>
      <c r="I934" t="s">
        <v>1955</v>
      </c>
      <c r="J934" t="s">
        <v>1954</v>
      </c>
    </row>
    <row r="935" spans="7:10" x14ac:dyDescent="0.35">
      <c r="G935" t="str">
        <f t="shared" si="31"/>
        <v>RHQBASSETLAW HOSPITAL</v>
      </c>
      <c r="H935" t="str">
        <f t="shared" si="30"/>
        <v>RHQ</v>
      </c>
      <c r="I935" t="s">
        <v>1755</v>
      </c>
      <c r="J935" t="s">
        <v>1956</v>
      </c>
    </row>
    <row r="936" spans="7:10" x14ac:dyDescent="0.35">
      <c r="G936" t="str">
        <f t="shared" si="31"/>
        <v>RHQBEECH HILL INTERMEDIATE CARE UNIT</v>
      </c>
      <c r="H936" t="str">
        <f t="shared" si="30"/>
        <v>RHQ</v>
      </c>
      <c r="I936" t="s">
        <v>1958</v>
      </c>
      <c r="J936" t="s">
        <v>1957</v>
      </c>
    </row>
    <row r="937" spans="7:10" x14ac:dyDescent="0.35">
      <c r="G937" t="str">
        <f t="shared" si="31"/>
        <v>RHQCHARLES CLIFFORD DENTAL HOSPITAL</v>
      </c>
      <c r="H937" t="str">
        <f t="shared" si="30"/>
        <v>RHQ</v>
      </c>
      <c r="I937" t="s">
        <v>1960</v>
      </c>
      <c r="J937" t="s">
        <v>1959</v>
      </c>
    </row>
    <row r="938" spans="7:10" x14ac:dyDescent="0.35">
      <c r="G938" t="str">
        <f t="shared" si="31"/>
        <v>RHQCHESTERFIELD AND NORTH DERBYSHIRE ROYAL HOSPITAL</v>
      </c>
      <c r="H938" t="str">
        <f t="shared" si="30"/>
        <v>RHQ</v>
      </c>
      <c r="I938" t="s">
        <v>1962</v>
      </c>
      <c r="J938" t="s">
        <v>1961</v>
      </c>
    </row>
    <row r="939" spans="7:10" x14ac:dyDescent="0.35">
      <c r="G939" t="str">
        <f t="shared" si="31"/>
        <v>RHQDONCASTER ROYAL INFIRMARY</v>
      </c>
      <c r="H939" t="str">
        <f t="shared" si="30"/>
        <v>RHQ</v>
      </c>
      <c r="I939" t="s">
        <v>1964</v>
      </c>
      <c r="J939" t="s">
        <v>1963</v>
      </c>
    </row>
    <row r="940" spans="7:10" x14ac:dyDescent="0.35">
      <c r="G940" t="str">
        <f t="shared" si="31"/>
        <v>RHQNORTHERN GENERAL HOSPITAL</v>
      </c>
      <c r="H940" t="str">
        <f t="shared" si="30"/>
        <v>RHQ</v>
      </c>
      <c r="I940" t="s">
        <v>1092</v>
      </c>
      <c r="J940" t="s">
        <v>1965</v>
      </c>
    </row>
    <row r="941" spans="7:10" x14ac:dyDescent="0.35">
      <c r="G941" t="str">
        <f t="shared" si="31"/>
        <v>RHQROTHERHAM DISTRICT GENERAL HOSPITAL</v>
      </c>
      <c r="H941" t="str">
        <f t="shared" si="30"/>
        <v>RHQ</v>
      </c>
      <c r="I941" t="s">
        <v>1501</v>
      </c>
      <c r="J941" t="s">
        <v>1966</v>
      </c>
    </row>
    <row r="942" spans="7:10" x14ac:dyDescent="0.35">
      <c r="G942" t="str">
        <f t="shared" si="31"/>
        <v>RHQROYAL HALLAMSHIRE HOSPITAL</v>
      </c>
      <c r="H942" t="str">
        <f t="shared" si="30"/>
        <v>RHQ</v>
      </c>
      <c r="I942" t="s">
        <v>1968</v>
      </c>
      <c r="J942" t="s">
        <v>1967</v>
      </c>
    </row>
    <row r="943" spans="7:10" x14ac:dyDescent="0.35">
      <c r="G943" t="str">
        <f t="shared" si="31"/>
        <v>RHQWESTON PARK HOSPITAL</v>
      </c>
      <c r="H943" t="str">
        <f t="shared" si="30"/>
        <v>RHQ</v>
      </c>
      <c r="I943" t="s">
        <v>1970</v>
      </c>
      <c r="J943" t="s">
        <v>1969</v>
      </c>
    </row>
    <row r="944" spans="7:10" x14ac:dyDescent="0.35">
      <c r="G944" t="str">
        <f t="shared" si="31"/>
        <v>RHUGOSPORT WAR MEMORIAL HOSPITAL</v>
      </c>
      <c r="H944" t="str">
        <f t="shared" si="30"/>
        <v>RHU</v>
      </c>
      <c r="I944" t="s">
        <v>526</v>
      </c>
      <c r="J944" t="s">
        <v>1971</v>
      </c>
    </row>
    <row r="945" spans="7:10" x14ac:dyDescent="0.35">
      <c r="G945" t="str">
        <f t="shared" si="31"/>
        <v>RHUPETERSFIELD COMMUNITY HOSPITAL</v>
      </c>
      <c r="H945" t="str">
        <f t="shared" si="30"/>
        <v>RHU</v>
      </c>
      <c r="I945" t="s">
        <v>1973</v>
      </c>
      <c r="J945" t="s">
        <v>1972</v>
      </c>
    </row>
    <row r="946" spans="7:10" x14ac:dyDescent="0.35">
      <c r="G946" t="str">
        <f t="shared" si="31"/>
        <v>RHUQUEEN ALEXANDRA HOSPITAL</v>
      </c>
      <c r="H946" t="str">
        <f t="shared" si="30"/>
        <v>RHU</v>
      </c>
      <c r="I946" t="s">
        <v>570</v>
      </c>
      <c r="J946" t="s">
        <v>1974</v>
      </c>
    </row>
    <row r="947" spans="7:10" x14ac:dyDescent="0.35">
      <c r="G947" t="str">
        <f t="shared" si="31"/>
        <v>RHUSALISBURY DISTRICT HOSPITAL</v>
      </c>
      <c r="H947" t="str">
        <f t="shared" si="30"/>
        <v>RHU</v>
      </c>
      <c r="I947" t="s">
        <v>1976</v>
      </c>
      <c r="J947" t="s">
        <v>1975</v>
      </c>
    </row>
    <row r="948" spans="7:10" x14ac:dyDescent="0.35">
      <c r="G948" t="str">
        <f t="shared" si="31"/>
        <v>RHUST MARY'S HOSPITAL</v>
      </c>
      <c r="H948" t="str">
        <f t="shared" si="30"/>
        <v>RHU</v>
      </c>
      <c r="I948" t="s">
        <v>265</v>
      </c>
      <c r="J948" t="s">
        <v>1977</v>
      </c>
    </row>
    <row r="949" spans="7:10" x14ac:dyDescent="0.35">
      <c r="G949" t="str">
        <f t="shared" si="31"/>
        <v>RHUST MARY'S HOSPITAL</v>
      </c>
      <c r="H949" t="str">
        <f t="shared" si="30"/>
        <v>RHU</v>
      </c>
      <c r="I949" t="s">
        <v>265</v>
      </c>
      <c r="J949" t="s">
        <v>1978</v>
      </c>
    </row>
    <row r="950" spans="7:10" x14ac:dyDescent="0.35">
      <c r="G950" t="str">
        <f t="shared" si="31"/>
        <v>RHWADDINGTON SCHOOL</v>
      </c>
      <c r="H950" t="str">
        <f t="shared" si="30"/>
        <v>RHW</v>
      </c>
      <c r="I950" t="s">
        <v>1980</v>
      </c>
      <c r="J950" t="s">
        <v>1979</v>
      </c>
    </row>
    <row r="951" spans="7:10" x14ac:dyDescent="0.35">
      <c r="G951" t="str">
        <f t="shared" si="31"/>
        <v>RHWBROOKFIELDS SCHOOL</v>
      </c>
      <c r="H951" t="str">
        <f t="shared" ref="H951:H1013" si="32">LEFT(J951,3)</f>
        <v>RHW</v>
      </c>
      <c r="I951" t="s">
        <v>1982</v>
      </c>
      <c r="J951" t="s">
        <v>1981</v>
      </c>
    </row>
    <row r="952" spans="7:10" x14ac:dyDescent="0.35">
      <c r="G952" t="str">
        <f t="shared" si="31"/>
        <v>RHWBUPA DUNEDIN HOSPITAL</v>
      </c>
      <c r="H952" t="str">
        <f t="shared" si="32"/>
        <v>RHW</v>
      </c>
      <c r="I952" t="s">
        <v>1984</v>
      </c>
      <c r="J952" t="s">
        <v>1983</v>
      </c>
    </row>
    <row r="953" spans="7:10" x14ac:dyDescent="0.35">
      <c r="G953" t="str">
        <f t="shared" si="31"/>
        <v>RHWCAPIO READING HOSPITAL</v>
      </c>
      <c r="H953" t="str">
        <f t="shared" si="32"/>
        <v>RHW</v>
      </c>
      <c r="I953" t="s">
        <v>1986</v>
      </c>
      <c r="J953" t="s">
        <v>1985</v>
      </c>
    </row>
    <row r="954" spans="7:10" x14ac:dyDescent="0.35">
      <c r="G954" t="str">
        <f t="shared" si="31"/>
        <v>RHWDELLWOOD HOSPITAL</v>
      </c>
      <c r="H954" t="str">
        <f t="shared" si="32"/>
        <v>RHW</v>
      </c>
      <c r="I954" t="s">
        <v>1988</v>
      </c>
      <c r="J954" t="s">
        <v>1987</v>
      </c>
    </row>
    <row r="955" spans="7:10" x14ac:dyDescent="0.35">
      <c r="G955" t="str">
        <f t="shared" si="31"/>
        <v>RHWDUCHESS OF KENT HOUSE</v>
      </c>
      <c r="H955" t="str">
        <f t="shared" si="32"/>
        <v>RHW</v>
      </c>
      <c r="I955" t="s">
        <v>1990</v>
      </c>
      <c r="J955" t="s">
        <v>1989</v>
      </c>
    </row>
    <row r="956" spans="7:10" x14ac:dyDescent="0.35">
      <c r="G956" t="str">
        <f t="shared" si="31"/>
        <v>RHWHANOVER HOUSE</v>
      </c>
      <c r="H956" t="str">
        <f t="shared" si="32"/>
        <v>RHW</v>
      </c>
      <c r="I956" t="s">
        <v>1992</v>
      </c>
      <c r="J956" t="s">
        <v>1991</v>
      </c>
    </row>
    <row r="957" spans="7:10" x14ac:dyDescent="0.35">
      <c r="G957" t="str">
        <f t="shared" si="31"/>
        <v>RHWHEATHERWOOD HOSPITAL</v>
      </c>
      <c r="H957" t="str">
        <f t="shared" si="32"/>
        <v>RHW</v>
      </c>
      <c r="I957" t="s">
        <v>1124</v>
      </c>
      <c r="J957" t="s">
        <v>1993</v>
      </c>
    </row>
    <row r="958" spans="7:10" x14ac:dyDescent="0.35">
      <c r="G958" t="str">
        <f t="shared" si="31"/>
        <v>RHWHORTON HOSPITAL</v>
      </c>
      <c r="H958" t="str">
        <f t="shared" si="32"/>
        <v>RHW</v>
      </c>
      <c r="I958" t="s">
        <v>1995</v>
      </c>
      <c r="J958" t="s">
        <v>1994</v>
      </c>
    </row>
    <row r="959" spans="7:10" x14ac:dyDescent="0.35">
      <c r="G959" t="str">
        <f t="shared" si="31"/>
        <v>RHWJOHN RADCLIFFE HOSPITAL</v>
      </c>
      <c r="H959" t="str">
        <f t="shared" si="32"/>
        <v>RHW</v>
      </c>
      <c r="I959" t="s">
        <v>1997</v>
      </c>
      <c r="J959" t="s">
        <v>1996</v>
      </c>
    </row>
    <row r="960" spans="7:10" x14ac:dyDescent="0.35">
      <c r="G960" t="str">
        <f t="shared" si="31"/>
        <v>RHWKING EDWARD VII HOSPITAL</v>
      </c>
      <c r="H960" t="str">
        <f t="shared" si="32"/>
        <v>RHW</v>
      </c>
      <c r="I960" t="s">
        <v>1125</v>
      </c>
      <c r="J960" t="s">
        <v>1998</v>
      </c>
    </row>
    <row r="961" spans="7:10" x14ac:dyDescent="0.35">
      <c r="G961" t="str">
        <f t="shared" si="31"/>
        <v>RHWMARY HARE GRAMMER SCHOOL</v>
      </c>
      <c r="H961" t="str">
        <f t="shared" si="32"/>
        <v>RHW</v>
      </c>
      <c r="I961" t="s">
        <v>2000</v>
      </c>
      <c r="J961" t="s">
        <v>1999</v>
      </c>
    </row>
    <row r="962" spans="7:10" x14ac:dyDescent="0.35">
      <c r="G962" t="str">
        <f t="shared" si="31"/>
        <v>RHWPROSPECT PARK HOSPITAL</v>
      </c>
      <c r="H962" t="str">
        <f t="shared" si="32"/>
        <v>RHW</v>
      </c>
      <c r="I962" t="s">
        <v>2002</v>
      </c>
      <c r="J962" t="s">
        <v>2001</v>
      </c>
    </row>
    <row r="963" spans="7:10" x14ac:dyDescent="0.35">
      <c r="G963" t="str">
        <f t="shared" si="31"/>
        <v>RHWROYAL BERKSHIRE HOSPITAL</v>
      </c>
      <c r="H963" t="str">
        <f t="shared" si="32"/>
        <v>RHW</v>
      </c>
      <c r="I963" t="s">
        <v>2004</v>
      </c>
      <c r="J963" t="s">
        <v>2003</v>
      </c>
    </row>
    <row r="964" spans="7:10" x14ac:dyDescent="0.35">
      <c r="G964" t="str">
        <f t="shared" si="31"/>
        <v>RHWSKIMPED HILL SURGERY</v>
      </c>
      <c r="H964" t="str">
        <f t="shared" si="32"/>
        <v>RHW</v>
      </c>
      <c r="I964" t="s">
        <v>2006</v>
      </c>
      <c r="J964" t="s">
        <v>2005</v>
      </c>
    </row>
    <row r="965" spans="7:10" x14ac:dyDescent="0.35">
      <c r="G965" t="str">
        <f t="shared" si="31"/>
        <v>RHWST MARKS HOSPITAL</v>
      </c>
      <c r="H965" t="str">
        <f t="shared" si="32"/>
        <v>RHW</v>
      </c>
      <c r="I965" t="s">
        <v>2008</v>
      </c>
      <c r="J965" t="s">
        <v>2007</v>
      </c>
    </row>
    <row r="966" spans="7:10" x14ac:dyDescent="0.35">
      <c r="G966" t="str">
        <f t="shared" si="31"/>
        <v>RHWTHE AVENUE SCHOOL</v>
      </c>
      <c r="H966" t="str">
        <f t="shared" si="32"/>
        <v>RHW</v>
      </c>
      <c r="I966" t="s">
        <v>2010</v>
      </c>
      <c r="J966" t="s">
        <v>2009</v>
      </c>
    </row>
    <row r="967" spans="7:10" x14ac:dyDescent="0.35">
      <c r="G967" t="str">
        <f t="shared" si="31"/>
        <v>RHWTHE CASTLE SCHOOL</v>
      </c>
      <c r="H967" t="str">
        <f t="shared" si="32"/>
        <v>RHW</v>
      </c>
      <c r="I967" t="s">
        <v>2012</v>
      </c>
      <c r="J967" t="s">
        <v>2011</v>
      </c>
    </row>
    <row r="968" spans="7:10" x14ac:dyDescent="0.35">
      <c r="G968" t="str">
        <f t="shared" si="31"/>
        <v>RHWTHE WHITLEY HEALTH AND SERVICES CENTRE</v>
      </c>
      <c r="H968" t="str">
        <f t="shared" si="32"/>
        <v>RHW</v>
      </c>
      <c r="I968" t="s">
        <v>2014</v>
      </c>
      <c r="J968" t="s">
        <v>2013</v>
      </c>
    </row>
    <row r="969" spans="7:10" x14ac:dyDescent="0.35">
      <c r="G969" t="str">
        <f t="shared" si="31"/>
        <v>RHWTOWNLANDS HOSPITAL</v>
      </c>
      <c r="H969" t="str">
        <f t="shared" si="32"/>
        <v>RHW</v>
      </c>
      <c r="I969" t="s">
        <v>2016</v>
      </c>
      <c r="J969" t="s">
        <v>2015</v>
      </c>
    </row>
    <row r="970" spans="7:10" x14ac:dyDescent="0.35">
      <c r="G970" t="str">
        <f t="shared" si="31"/>
        <v>RHWWALLINGFORD COMMUNITY HOSPITAL</v>
      </c>
      <c r="H970" t="str">
        <f t="shared" si="32"/>
        <v>RHW</v>
      </c>
      <c r="I970" t="s">
        <v>2018</v>
      </c>
      <c r="J970" t="s">
        <v>2017</v>
      </c>
    </row>
    <row r="971" spans="7:10" x14ac:dyDescent="0.35">
      <c r="G971" t="str">
        <f t="shared" si="31"/>
        <v>RHWWANTAGE COMMUNITY HOSPITAL</v>
      </c>
      <c r="H971" t="str">
        <f t="shared" si="32"/>
        <v>RHW</v>
      </c>
      <c r="I971" t="s">
        <v>2020</v>
      </c>
      <c r="J971" t="s">
        <v>2019</v>
      </c>
    </row>
    <row r="972" spans="7:10" x14ac:dyDescent="0.35">
      <c r="G972" t="str">
        <f t="shared" si="31"/>
        <v>RHWWEST BERKSHIRE COMMUNITY HOSPITAL</v>
      </c>
      <c r="H972" t="str">
        <f t="shared" si="32"/>
        <v>RHW</v>
      </c>
      <c r="I972" t="s">
        <v>2022</v>
      </c>
      <c r="J972" t="s">
        <v>2021</v>
      </c>
    </row>
    <row r="973" spans="7:10" x14ac:dyDescent="0.35">
      <c r="G973" t="str">
        <f t="shared" si="31"/>
        <v>RHWWEXHAM PARK HOSPITAL</v>
      </c>
      <c r="H973" t="str">
        <f t="shared" si="32"/>
        <v>RHW</v>
      </c>
      <c r="I973" t="s">
        <v>1128</v>
      </c>
      <c r="J973" t="s">
        <v>2023</v>
      </c>
    </row>
    <row r="974" spans="7:10" x14ac:dyDescent="0.35">
      <c r="G974" t="str">
        <f t="shared" si="31"/>
        <v>RHWWHITLEY PARK INFANT SCHOOL</v>
      </c>
      <c r="H974" t="str">
        <f t="shared" si="32"/>
        <v>RHW</v>
      </c>
      <c r="I974" t="s">
        <v>2025</v>
      </c>
      <c r="J974" t="s">
        <v>2024</v>
      </c>
    </row>
    <row r="975" spans="7:10" x14ac:dyDescent="0.35">
      <c r="G975" t="str">
        <f t="shared" si="31"/>
        <v>RHWWINDSOR DIALYSIS CENTRE</v>
      </c>
      <c r="H975" t="str">
        <f t="shared" si="32"/>
        <v>RHW</v>
      </c>
      <c r="I975" t="s">
        <v>2027</v>
      </c>
      <c r="J975" t="s">
        <v>2026</v>
      </c>
    </row>
    <row r="976" spans="7:10" x14ac:dyDescent="0.35">
      <c r="G976" t="str">
        <f t="shared" si="31"/>
        <v>RHWWOKINGHAM HOSPITAL</v>
      </c>
      <c r="H976" t="str">
        <f t="shared" si="32"/>
        <v>RHW</v>
      </c>
      <c r="I976" t="s">
        <v>2029</v>
      </c>
      <c r="J976" t="s">
        <v>2028</v>
      </c>
    </row>
    <row r="977" spans="7:10" x14ac:dyDescent="0.35">
      <c r="G977" t="str">
        <f t="shared" si="31"/>
        <v>RJ1GSTT @ HAREFIELD HOSPITAL</v>
      </c>
      <c r="H977" t="str">
        <f t="shared" si="32"/>
        <v>RJ1</v>
      </c>
      <c r="I977" s="81" t="s">
        <v>14443</v>
      </c>
      <c r="J977" t="s">
        <v>14442</v>
      </c>
    </row>
    <row r="978" spans="7:10" x14ac:dyDescent="0.35">
      <c r="G978" t="str">
        <f t="shared" si="31"/>
        <v>RJ1GSTT @ ROYAL BROMPTON HOSPITAL</v>
      </c>
      <c r="H978" t="str">
        <f t="shared" si="32"/>
        <v>RJ1</v>
      </c>
      <c r="I978" s="81" t="s">
        <v>14445</v>
      </c>
      <c r="J978" t="s">
        <v>14444</v>
      </c>
    </row>
    <row r="979" spans="7:10" x14ac:dyDescent="0.35">
      <c r="G979" t="str">
        <f t="shared" si="31"/>
        <v>RJ1GUY'S AND ST THOMAS' NHS TRUST</v>
      </c>
      <c r="H979" t="str">
        <f t="shared" si="32"/>
        <v>RJ1</v>
      </c>
      <c r="I979" t="s">
        <v>2031</v>
      </c>
      <c r="J979" t="s">
        <v>2030</v>
      </c>
    </row>
    <row r="980" spans="7:10" x14ac:dyDescent="0.35">
      <c r="G980" t="str">
        <f t="shared" si="31"/>
        <v>RJ1GUY'S HOSPITAL</v>
      </c>
      <c r="H980" t="str">
        <f t="shared" si="32"/>
        <v>RJ1</v>
      </c>
      <c r="I980" t="s">
        <v>2033</v>
      </c>
      <c r="J980" t="s">
        <v>2032</v>
      </c>
    </row>
    <row r="981" spans="7:10" x14ac:dyDescent="0.35">
      <c r="G981" t="str">
        <f t="shared" si="31"/>
        <v>RJ1KING'S COLLEGE HOSPITAL (DENMARK HILL)</v>
      </c>
      <c r="H981" t="str">
        <f t="shared" si="32"/>
        <v>RJ1</v>
      </c>
      <c r="I981" t="s">
        <v>2035</v>
      </c>
      <c r="J981" t="s">
        <v>2034</v>
      </c>
    </row>
    <row r="982" spans="7:10" x14ac:dyDescent="0.35">
      <c r="G982" t="str">
        <f t="shared" si="31"/>
        <v>RJ1ST THOMAS' HOSPITAL</v>
      </c>
      <c r="H982" t="str">
        <f t="shared" si="32"/>
        <v>RJ1</v>
      </c>
      <c r="I982" t="s">
        <v>2037</v>
      </c>
      <c r="J982" t="s">
        <v>2036</v>
      </c>
    </row>
    <row r="983" spans="7:10" x14ac:dyDescent="0.35">
      <c r="G983" t="str">
        <f t="shared" si="31"/>
        <v>RJ2QUEEN ELIZABETH HOSPITAL</v>
      </c>
      <c r="H983" t="str">
        <f t="shared" si="32"/>
        <v>RJ2</v>
      </c>
      <c r="I983" t="s">
        <v>405</v>
      </c>
      <c r="J983" t="s">
        <v>2038</v>
      </c>
    </row>
    <row r="984" spans="7:10" x14ac:dyDescent="0.35">
      <c r="G984" t="str">
        <f t="shared" si="31"/>
        <v>RJ2QUEEN MARYS HOSPITAL</v>
      </c>
      <c r="H984" t="str">
        <f t="shared" si="32"/>
        <v>RJ2</v>
      </c>
      <c r="I984" t="s">
        <v>2040</v>
      </c>
      <c r="J984" t="s">
        <v>2039</v>
      </c>
    </row>
    <row r="985" spans="7:10" x14ac:dyDescent="0.35">
      <c r="G985" t="str">
        <f t="shared" si="31"/>
        <v>RJ2UNIVERSITY HOSPITAL LEWISHAM</v>
      </c>
      <c r="H985" t="str">
        <f t="shared" si="32"/>
        <v>RJ2</v>
      </c>
      <c r="I985" t="s">
        <v>2042</v>
      </c>
      <c r="J985" t="s">
        <v>2041</v>
      </c>
    </row>
    <row r="986" spans="7:10" x14ac:dyDescent="0.35">
      <c r="G986" t="str">
        <f t="shared" si="31"/>
        <v>RJ6CROYDON UNIVERSITY HOSPITAL</v>
      </c>
      <c r="H986" t="str">
        <f t="shared" si="32"/>
        <v>RJ6</v>
      </c>
      <c r="I986" t="s">
        <v>2044</v>
      </c>
      <c r="J986" t="s">
        <v>2043</v>
      </c>
    </row>
    <row r="987" spans="7:10" x14ac:dyDescent="0.35">
      <c r="G987" t="str">
        <f t="shared" si="31"/>
        <v>RJ6PURLEY WAR MEMORIAL HOSPITAL</v>
      </c>
      <c r="H987" t="str">
        <f t="shared" si="32"/>
        <v>RJ6</v>
      </c>
      <c r="I987" t="s">
        <v>2046</v>
      </c>
      <c r="J987" t="s">
        <v>2045</v>
      </c>
    </row>
    <row r="988" spans="7:10" x14ac:dyDescent="0.35">
      <c r="G988" t="str">
        <f t="shared" ref="G988:G1051" si="33">H988&amp;I988</f>
        <v>RJ7DAWES HOUSE</v>
      </c>
      <c r="H988" t="str">
        <f t="shared" si="32"/>
        <v>RJ7</v>
      </c>
      <c r="I988" t="s">
        <v>2048</v>
      </c>
      <c r="J988" t="s">
        <v>2047</v>
      </c>
    </row>
    <row r="989" spans="7:10" x14ac:dyDescent="0.35">
      <c r="G989" t="str">
        <f t="shared" si="33"/>
        <v>RJ7QUEEN MARYS HOSPITAL (ROEHAMPTON)</v>
      </c>
      <c r="H989" t="str">
        <f t="shared" si="32"/>
        <v>RJ7</v>
      </c>
      <c r="I989" t="s">
        <v>2050</v>
      </c>
      <c r="J989" t="s">
        <v>2049</v>
      </c>
    </row>
    <row r="990" spans="7:10" x14ac:dyDescent="0.35">
      <c r="G990" t="str">
        <f t="shared" si="33"/>
        <v>RJ7ST GEORGE'S AT ST JOHN'S THERAPY CENTRE</v>
      </c>
      <c r="H990" t="str">
        <f t="shared" si="32"/>
        <v>RJ7</v>
      </c>
      <c r="I990" t="s">
        <v>2052</v>
      </c>
      <c r="J990" t="s">
        <v>2051</v>
      </c>
    </row>
    <row r="991" spans="7:10" x14ac:dyDescent="0.35">
      <c r="G991" t="str">
        <f t="shared" si="33"/>
        <v>RJ7ST GEORGE'S HOSPITAL (TOOTING)</v>
      </c>
      <c r="H991" t="str">
        <f t="shared" si="32"/>
        <v>RJ7</v>
      </c>
      <c r="I991" t="s">
        <v>2054</v>
      </c>
      <c r="J991" t="s">
        <v>2053</v>
      </c>
    </row>
    <row r="992" spans="7:10" x14ac:dyDescent="0.35">
      <c r="G992" t="str">
        <f t="shared" si="33"/>
        <v>RJ8ADDACTION</v>
      </c>
      <c r="H992" t="str">
        <f t="shared" si="32"/>
        <v>RJ8</v>
      </c>
      <c r="I992" t="s">
        <v>2056</v>
      </c>
      <c r="J992" t="s">
        <v>2055</v>
      </c>
    </row>
    <row r="993" spans="7:10" x14ac:dyDescent="0.35">
      <c r="G993" t="str">
        <f t="shared" si="33"/>
        <v>RJ8ANDY MAR</v>
      </c>
      <c r="H993" t="str">
        <f t="shared" si="32"/>
        <v>RJ8</v>
      </c>
      <c r="I993" t="s">
        <v>2058</v>
      </c>
      <c r="J993" t="s">
        <v>2057</v>
      </c>
    </row>
    <row r="994" spans="7:10" x14ac:dyDescent="0.35">
      <c r="G994" t="str">
        <f t="shared" si="33"/>
        <v>RJ8AOS ASSOCIATE SPECIALIST ONE</v>
      </c>
      <c r="H994" t="str">
        <f t="shared" si="32"/>
        <v>RJ8</v>
      </c>
      <c r="I994" t="s">
        <v>2060</v>
      </c>
      <c r="J994" t="s">
        <v>2059</v>
      </c>
    </row>
    <row r="995" spans="7:10" x14ac:dyDescent="0.35">
      <c r="G995" t="str">
        <f t="shared" si="33"/>
        <v>RJ8AOS ASSOCIATE SPECIALIST TWO</v>
      </c>
      <c r="H995" t="str">
        <f t="shared" si="32"/>
        <v>RJ8</v>
      </c>
      <c r="I995" t="s">
        <v>2062</v>
      </c>
      <c r="J995" t="s">
        <v>2061</v>
      </c>
    </row>
    <row r="996" spans="7:10" x14ac:dyDescent="0.35">
      <c r="G996" t="str">
        <f t="shared" si="33"/>
        <v>RJ8AOS NMP ONE</v>
      </c>
      <c r="H996" t="str">
        <f t="shared" si="32"/>
        <v>RJ8</v>
      </c>
      <c r="I996" t="s">
        <v>2064</v>
      </c>
      <c r="J996" t="s">
        <v>2063</v>
      </c>
    </row>
    <row r="997" spans="7:10" x14ac:dyDescent="0.35">
      <c r="G997" t="str">
        <f t="shared" si="33"/>
        <v>RJ8AOS NMP THREE</v>
      </c>
      <c r="H997" t="str">
        <f t="shared" si="32"/>
        <v>RJ8</v>
      </c>
      <c r="I997" t="s">
        <v>2066</v>
      </c>
      <c r="J997" t="s">
        <v>2065</v>
      </c>
    </row>
    <row r="998" spans="7:10" x14ac:dyDescent="0.35">
      <c r="G998" t="str">
        <f t="shared" si="33"/>
        <v>RJ8AOS NMP TWO</v>
      </c>
      <c r="H998" t="str">
        <f t="shared" si="32"/>
        <v>RJ8</v>
      </c>
      <c r="I998" t="s">
        <v>2068</v>
      </c>
      <c r="J998" t="s">
        <v>2067</v>
      </c>
    </row>
    <row r="999" spans="7:10" x14ac:dyDescent="0.35">
      <c r="G999" t="str">
        <f t="shared" si="33"/>
        <v>RJ8BETHANY</v>
      </c>
      <c r="H999" t="str">
        <f t="shared" si="32"/>
        <v>RJ8</v>
      </c>
      <c r="I999" t="s">
        <v>2070</v>
      </c>
      <c r="J999" t="s">
        <v>2069</v>
      </c>
    </row>
    <row r="1000" spans="7:10" x14ac:dyDescent="0.35">
      <c r="G1000" t="str">
        <f t="shared" si="33"/>
        <v>RJ8BODMIN HOSPITAL</v>
      </c>
      <c r="H1000" t="str">
        <f t="shared" si="32"/>
        <v>RJ8</v>
      </c>
      <c r="I1000" t="s">
        <v>2072</v>
      </c>
      <c r="J1000" t="s">
        <v>2071</v>
      </c>
    </row>
    <row r="1001" spans="7:10" x14ac:dyDescent="0.35">
      <c r="G1001" t="str">
        <f t="shared" si="33"/>
        <v>RJ8BOLITHO HOSPITAL</v>
      </c>
      <c r="H1001" t="str">
        <f t="shared" si="32"/>
        <v>RJ8</v>
      </c>
      <c r="I1001" t="s">
        <v>2074</v>
      </c>
      <c r="J1001" t="s">
        <v>2073</v>
      </c>
    </row>
    <row r="1002" spans="7:10" x14ac:dyDescent="0.35">
      <c r="G1002" t="str">
        <f t="shared" si="33"/>
        <v>RJ8BOUNDERVEAN</v>
      </c>
      <c r="H1002" t="str">
        <f t="shared" si="32"/>
        <v>RJ8</v>
      </c>
      <c r="I1002" t="s">
        <v>2076</v>
      </c>
      <c r="J1002" t="s">
        <v>2075</v>
      </c>
    </row>
    <row r="1003" spans="7:10" x14ac:dyDescent="0.35">
      <c r="G1003" t="str">
        <f t="shared" si="33"/>
        <v>RJ8BROOKSIDE</v>
      </c>
      <c r="H1003" t="str">
        <f t="shared" si="32"/>
        <v>RJ8</v>
      </c>
      <c r="I1003" t="s">
        <v>900</v>
      </c>
      <c r="J1003" t="s">
        <v>2077</v>
      </c>
    </row>
    <row r="1004" spans="7:10" x14ac:dyDescent="0.35">
      <c r="G1004" t="str">
        <f t="shared" si="33"/>
        <v>RJ8CAMBORNE REDRUTH COMMUNITY HOSPITAL</v>
      </c>
      <c r="H1004" t="str">
        <f t="shared" si="32"/>
        <v>RJ8</v>
      </c>
      <c r="I1004" t="s">
        <v>2079</v>
      </c>
      <c r="J1004" t="s">
        <v>2078</v>
      </c>
    </row>
    <row r="1005" spans="7:10" x14ac:dyDescent="0.35">
      <c r="G1005" t="str">
        <f t="shared" si="33"/>
        <v>RJ8COBBLESTONES</v>
      </c>
      <c r="H1005" t="str">
        <f t="shared" si="32"/>
        <v>RJ8</v>
      </c>
      <c r="I1005" t="s">
        <v>2081</v>
      </c>
      <c r="J1005" t="s">
        <v>2080</v>
      </c>
    </row>
    <row r="1006" spans="7:10" x14ac:dyDescent="0.35">
      <c r="G1006" t="str">
        <f t="shared" si="33"/>
        <v>RJ8EDWARD HAIN HOSPITAL</v>
      </c>
      <c r="H1006" t="str">
        <f t="shared" si="32"/>
        <v>RJ8</v>
      </c>
      <c r="I1006" t="s">
        <v>2083</v>
      </c>
      <c r="J1006" t="s">
        <v>2082</v>
      </c>
    </row>
    <row r="1007" spans="7:10" x14ac:dyDescent="0.35">
      <c r="G1007" t="str">
        <f t="shared" si="33"/>
        <v>RJ8FAIR VIEW</v>
      </c>
      <c r="H1007" t="str">
        <f t="shared" si="32"/>
        <v>RJ8</v>
      </c>
      <c r="I1007" t="s">
        <v>2085</v>
      </c>
      <c r="J1007" t="s">
        <v>2084</v>
      </c>
    </row>
    <row r="1008" spans="7:10" x14ac:dyDescent="0.35">
      <c r="G1008" t="str">
        <f t="shared" si="33"/>
        <v>RJ8FALMOUTH HOSPITAL</v>
      </c>
      <c r="H1008" t="str">
        <f t="shared" si="32"/>
        <v>RJ8</v>
      </c>
      <c r="I1008" t="s">
        <v>2087</v>
      </c>
      <c r="J1008" t="s">
        <v>2086</v>
      </c>
    </row>
    <row r="1009" spans="7:10" x14ac:dyDescent="0.35">
      <c r="G1009" t="str">
        <f t="shared" si="33"/>
        <v>RJ8FOWEY HOSPITAL</v>
      </c>
      <c r="H1009" t="str">
        <f t="shared" si="32"/>
        <v>RJ8</v>
      </c>
      <c r="I1009" t="s">
        <v>2089</v>
      </c>
      <c r="J1009" t="s">
        <v>2088</v>
      </c>
    </row>
    <row r="1010" spans="7:10" x14ac:dyDescent="0.35">
      <c r="G1010" t="str">
        <f t="shared" si="33"/>
        <v>RJ8GARNER INPATIENTS</v>
      </c>
      <c r="H1010" t="str">
        <f t="shared" si="32"/>
        <v>RJ8</v>
      </c>
      <c r="I1010" t="s">
        <v>2091</v>
      </c>
      <c r="J1010" t="s">
        <v>2090</v>
      </c>
    </row>
    <row r="1011" spans="7:10" x14ac:dyDescent="0.35">
      <c r="G1011" t="str">
        <f t="shared" si="33"/>
        <v>RJ8GWYN DOWR</v>
      </c>
      <c r="H1011" t="str">
        <f t="shared" si="32"/>
        <v>RJ8</v>
      </c>
      <c r="I1011" t="s">
        <v>2093</v>
      </c>
      <c r="J1011" t="s">
        <v>2092</v>
      </c>
    </row>
    <row r="1012" spans="7:10" x14ac:dyDescent="0.35">
      <c r="G1012" t="str">
        <f t="shared" si="33"/>
        <v>RJ8HEATHLANDS</v>
      </c>
      <c r="H1012" t="str">
        <f t="shared" si="32"/>
        <v>RJ8</v>
      </c>
      <c r="I1012" t="s">
        <v>2095</v>
      </c>
      <c r="J1012" t="s">
        <v>2094</v>
      </c>
    </row>
    <row r="1013" spans="7:10" x14ac:dyDescent="0.35">
      <c r="G1013" t="str">
        <f t="shared" si="33"/>
        <v>RJ8HELSTON HOSPITAL</v>
      </c>
      <c r="H1013" t="str">
        <f t="shared" si="32"/>
        <v>RJ8</v>
      </c>
      <c r="I1013" t="s">
        <v>2097</v>
      </c>
      <c r="J1013" t="s">
        <v>2096</v>
      </c>
    </row>
    <row r="1014" spans="7:10" x14ac:dyDescent="0.35">
      <c r="G1014" t="str">
        <f t="shared" si="33"/>
        <v>RJ8INPATIENTS BODMIN</v>
      </c>
      <c r="H1014" t="str">
        <f t="shared" ref="H1014:H1074" si="34">LEFT(J1014,3)</f>
        <v>RJ8</v>
      </c>
      <c r="I1014" t="s">
        <v>2099</v>
      </c>
      <c r="J1014" t="s">
        <v>2098</v>
      </c>
    </row>
    <row r="1015" spans="7:10" x14ac:dyDescent="0.35">
      <c r="G1015" t="str">
        <f t="shared" si="33"/>
        <v>RJ8INPATIENTS LONGREACH</v>
      </c>
      <c r="H1015" t="str">
        <f t="shared" si="34"/>
        <v>RJ8</v>
      </c>
      <c r="I1015" t="s">
        <v>2101</v>
      </c>
      <c r="J1015" t="s">
        <v>2100</v>
      </c>
    </row>
    <row r="1016" spans="7:10" x14ac:dyDescent="0.35">
      <c r="G1016" t="str">
        <f t="shared" si="33"/>
        <v>RJ8LAUNCESTON HOSPITAL</v>
      </c>
      <c r="H1016" t="str">
        <f t="shared" si="34"/>
        <v>RJ8</v>
      </c>
      <c r="I1016" t="s">
        <v>2103</v>
      </c>
      <c r="J1016" t="s">
        <v>2102</v>
      </c>
    </row>
    <row r="1017" spans="7:10" x14ac:dyDescent="0.35">
      <c r="G1017" t="str">
        <f t="shared" si="33"/>
        <v>RJ8LAYLAND</v>
      </c>
      <c r="H1017" t="str">
        <f t="shared" si="34"/>
        <v>RJ8</v>
      </c>
      <c r="I1017" t="s">
        <v>2105</v>
      </c>
      <c r="J1017" t="s">
        <v>2104</v>
      </c>
    </row>
    <row r="1018" spans="7:10" x14ac:dyDescent="0.35">
      <c r="G1018" t="str">
        <f t="shared" si="33"/>
        <v>RJ8LD NMP ONE</v>
      </c>
      <c r="H1018" t="str">
        <f t="shared" si="34"/>
        <v>RJ8</v>
      </c>
      <c r="I1018" t="s">
        <v>2107</v>
      </c>
      <c r="J1018" t="s">
        <v>2106</v>
      </c>
    </row>
    <row r="1019" spans="7:10" x14ac:dyDescent="0.35">
      <c r="G1019" t="str">
        <f t="shared" si="33"/>
        <v>RJ8LD NMP TWO</v>
      </c>
      <c r="H1019" t="str">
        <f t="shared" si="34"/>
        <v>RJ8</v>
      </c>
      <c r="I1019" t="s">
        <v>2109</v>
      </c>
      <c r="J1019" t="s">
        <v>2108</v>
      </c>
    </row>
    <row r="1020" spans="7:10" x14ac:dyDescent="0.35">
      <c r="G1020" t="str">
        <f t="shared" si="33"/>
        <v>RJ8LISKEARD COMMUNITY HOSPITAL</v>
      </c>
      <c r="H1020" t="str">
        <f t="shared" si="34"/>
        <v>RJ8</v>
      </c>
      <c r="I1020" t="s">
        <v>2111</v>
      </c>
      <c r="J1020" t="s">
        <v>2110</v>
      </c>
    </row>
    <row r="1021" spans="7:10" x14ac:dyDescent="0.35">
      <c r="G1021" t="str">
        <f t="shared" si="33"/>
        <v>RJ8LYNDHURST</v>
      </c>
      <c r="H1021" t="str">
        <f t="shared" si="34"/>
        <v>RJ8</v>
      </c>
      <c r="I1021" t="s">
        <v>2113</v>
      </c>
      <c r="J1021" t="s">
        <v>2112</v>
      </c>
    </row>
    <row r="1022" spans="7:10" x14ac:dyDescent="0.35">
      <c r="G1022" t="str">
        <f t="shared" si="33"/>
        <v>RJ8MANOR VILLAS</v>
      </c>
      <c r="H1022" t="str">
        <f t="shared" si="34"/>
        <v>RJ8</v>
      </c>
      <c r="I1022" t="s">
        <v>2115</v>
      </c>
      <c r="J1022" t="s">
        <v>2114</v>
      </c>
    </row>
    <row r="1023" spans="7:10" x14ac:dyDescent="0.35">
      <c r="G1023" t="str">
        <f t="shared" si="33"/>
        <v>RJ8MEADOW HEAD</v>
      </c>
      <c r="H1023" t="str">
        <f t="shared" si="34"/>
        <v>RJ8</v>
      </c>
      <c r="I1023" t="s">
        <v>2117</v>
      </c>
      <c r="J1023" t="s">
        <v>2116</v>
      </c>
    </row>
    <row r="1024" spans="7:10" x14ac:dyDescent="0.35">
      <c r="G1024" t="str">
        <f t="shared" si="33"/>
        <v>RJ8MORRAB COTTAGE</v>
      </c>
      <c r="H1024" t="str">
        <f t="shared" si="34"/>
        <v>RJ8</v>
      </c>
      <c r="I1024" t="s">
        <v>2119</v>
      </c>
      <c r="J1024" t="s">
        <v>2118</v>
      </c>
    </row>
    <row r="1025" spans="7:10" x14ac:dyDescent="0.35">
      <c r="G1025" t="str">
        <f t="shared" si="33"/>
        <v>RJ8NEWQUAY HOSPITAL</v>
      </c>
      <c r="H1025" t="str">
        <f t="shared" si="34"/>
        <v>RJ8</v>
      </c>
      <c r="I1025" t="s">
        <v>2121</v>
      </c>
      <c r="J1025" t="s">
        <v>2120</v>
      </c>
    </row>
    <row r="1026" spans="7:10" x14ac:dyDescent="0.35">
      <c r="G1026" t="str">
        <f t="shared" si="33"/>
        <v>RJ8PARCSIDE</v>
      </c>
      <c r="H1026" t="str">
        <f t="shared" si="34"/>
        <v>RJ8</v>
      </c>
      <c r="I1026" t="s">
        <v>2123</v>
      </c>
      <c r="J1026" t="s">
        <v>2122</v>
      </c>
    </row>
    <row r="1027" spans="7:10" x14ac:dyDescent="0.35">
      <c r="G1027" t="str">
        <f t="shared" si="33"/>
        <v>RJ8PRAZE MEADOW</v>
      </c>
      <c r="H1027" t="str">
        <f t="shared" si="34"/>
        <v>RJ8</v>
      </c>
      <c r="I1027" t="s">
        <v>2125</v>
      </c>
      <c r="J1027" t="s">
        <v>2124</v>
      </c>
    </row>
    <row r="1028" spans="7:10" x14ac:dyDescent="0.35">
      <c r="G1028" t="str">
        <f t="shared" si="33"/>
        <v>RJ8ROSTON</v>
      </c>
      <c r="H1028" t="str">
        <f t="shared" si="34"/>
        <v>RJ8</v>
      </c>
      <c r="I1028" t="s">
        <v>2127</v>
      </c>
      <c r="J1028" t="s">
        <v>2126</v>
      </c>
    </row>
    <row r="1029" spans="7:10" x14ac:dyDescent="0.35">
      <c r="G1029" t="str">
        <f t="shared" si="33"/>
        <v>RJ8ROSWYTH</v>
      </c>
      <c r="H1029" t="str">
        <f t="shared" si="34"/>
        <v>RJ8</v>
      </c>
      <c r="I1029" t="s">
        <v>2129</v>
      </c>
      <c r="J1029" t="s">
        <v>2128</v>
      </c>
    </row>
    <row r="1030" spans="7:10" x14ac:dyDescent="0.35">
      <c r="G1030" t="str">
        <f t="shared" si="33"/>
        <v>RJ8ROYAL CORNWALL HOSPITAL (TRELISKE)</v>
      </c>
      <c r="H1030" t="str">
        <f t="shared" si="34"/>
        <v>RJ8</v>
      </c>
      <c r="I1030" t="s">
        <v>1463</v>
      </c>
      <c r="J1030" t="s">
        <v>2130</v>
      </c>
    </row>
    <row r="1031" spans="7:10" x14ac:dyDescent="0.35">
      <c r="G1031" t="str">
        <f t="shared" si="33"/>
        <v>RJ8SOMERSET VILLA</v>
      </c>
      <c r="H1031" t="str">
        <f t="shared" si="34"/>
        <v>RJ8</v>
      </c>
      <c r="I1031" t="s">
        <v>2134</v>
      </c>
      <c r="J1031" t="s">
        <v>2133</v>
      </c>
    </row>
    <row r="1032" spans="7:10" x14ac:dyDescent="0.35">
      <c r="G1032" t="str">
        <f t="shared" si="33"/>
        <v xml:space="preserve">RJ8SOWENNA UNIT </v>
      </c>
      <c r="H1032" t="str">
        <f t="shared" si="34"/>
        <v>RJ8</v>
      </c>
      <c r="I1032" t="s">
        <v>2132</v>
      </c>
      <c r="J1032" t="s">
        <v>2131</v>
      </c>
    </row>
    <row r="1033" spans="7:10" x14ac:dyDescent="0.35">
      <c r="G1033" t="str">
        <f t="shared" si="33"/>
        <v>RJ8ST AUSTELL COMMUNITY HOSPITAL</v>
      </c>
      <c r="H1033" t="str">
        <f t="shared" si="34"/>
        <v>RJ8</v>
      </c>
      <c r="I1033" t="s">
        <v>2136</v>
      </c>
      <c r="J1033" t="s">
        <v>2135</v>
      </c>
    </row>
    <row r="1034" spans="7:10" x14ac:dyDescent="0.35">
      <c r="G1034" t="str">
        <f t="shared" si="33"/>
        <v>RJ8ST BARNABAS HOSPITAL</v>
      </c>
      <c r="H1034" t="str">
        <f t="shared" si="34"/>
        <v>RJ8</v>
      </c>
      <c r="I1034" t="s">
        <v>2138</v>
      </c>
      <c r="J1034" t="s">
        <v>2137</v>
      </c>
    </row>
    <row r="1035" spans="7:10" x14ac:dyDescent="0.35">
      <c r="G1035" t="str">
        <f t="shared" si="33"/>
        <v>RJ8ST MARY'S HOSPITAL</v>
      </c>
      <c r="H1035" t="str">
        <f t="shared" si="34"/>
        <v>RJ8</v>
      </c>
      <c r="I1035" t="s">
        <v>265</v>
      </c>
      <c r="J1035" t="s">
        <v>2139</v>
      </c>
    </row>
    <row r="1036" spans="7:10" x14ac:dyDescent="0.35">
      <c r="G1036" t="str">
        <f t="shared" si="33"/>
        <v>RJ8STEPPING STONES</v>
      </c>
      <c r="H1036" t="str">
        <f t="shared" si="34"/>
        <v>RJ8</v>
      </c>
      <c r="I1036" t="s">
        <v>2141</v>
      </c>
      <c r="J1036" t="s">
        <v>2140</v>
      </c>
    </row>
    <row r="1037" spans="7:10" x14ac:dyDescent="0.35">
      <c r="G1037" t="str">
        <f t="shared" si="33"/>
        <v>RJ8STRATTON HOSPITAL</v>
      </c>
      <c r="H1037" t="str">
        <f t="shared" si="34"/>
        <v>RJ8</v>
      </c>
      <c r="I1037" t="s">
        <v>1466</v>
      </c>
      <c r="J1037" t="s">
        <v>2142</v>
      </c>
    </row>
    <row r="1038" spans="7:10" x14ac:dyDescent="0.35">
      <c r="G1038" t="str">
        <f t="shared" si="33"/>
        <v>RJ8TAMARISK</v>
      </c>
      <c r="H1038" t="str">
        <f t="shared" si="34"/>
        <v>RJ8</v>
      </c>
      <c r="I1038" t="s">
        <v>2144</v>
      </c>
      <c r="J1038" t="s">
        <v>2143</v>
      </c>
    </row>
    <row r="1039" spans="7:10" x14ac:dyDescent="0.35">
      <c r="G1039" t="str">
        <f t="shared" si="33"/>
        <v>RJ8THE WILLOWS</v>
      </c>
      <c r="H1039" t="str">
        <f t="shared" si="34"/>
        <v>RJ8</v>
      </c>
      <c r="I1039" t="s">
        <v>2146</v>
      </c>
      <c r="J1039" t="s">
        <v>2145</v>
      </c>
    </row>
    <row r="1040" spans="7:10" x14ac:dyDescent="0.35">
      <c r="G1040" t="str">
        <f t="shared" si="33"/>
        <v>RJ8TREGARLAND</v>
      </c>
      <c r="H1040" t="str">
        <f t="shared" si="34"/>
        <v>RJ8</v>
      </c>
      <c r="I1040" t="s">
        <v>2148</v>
      </c>
      <c r="J1040" t="s">
        <v>2147</v>
      </c>
    </row>
    <row r="1041" spans="7:10" x14ac:dyDescent="0.35">
      <c r="G1041" t="str">
        <f t="shared" si="33"/>
        <v>RJ8TREMOOR</v>
      </c>
      <c r="H1041" t="str">
        <f t="shared" si="34"/>
        <v>RJ8</v>
      </c>
      <c r="I1041" t="s">
        <v>2150</v>
      </c>
      <c r="J1041" t="s">
        <v>2149</v>
      </c>
    </row>
    <row r="1042" spans="7:10" x14ac:dyDescent="0.35">
      <c r="G1042" t="str">
        <f t="shared" si="33"/>
        <v>RJ8TRENGWEATH</v>
      </c>
      <c r="H1042" t="str">
        <f t="shared" si="34"/>
        <v>RJ8</v>
      </c>
      <c r="I1042" t="s">
        <v>2152</v>
      </c>
      <c r="J1042" t="s">
        <v>2151</v>
      </c>
    </row>
    <row r="1043" spans="7:10" x14ac:dyDescent="0.35">
      <c r="G1043" t="str">
        <f t="shared" si="33"/>
        <v>RJ8TRESILLIAN BUILDING</v>
      </c>
      <c r="H1043" t="str">
        <f t="shared" si="34"/>
        <v>RJ8</v>
      </c>
      <c r="I1043" t="s">
        <v>2154</v>
      </c>
      <c r="J1043" t="s">
        <v>2153</v>
      </c>
    </row>
    <row r="1044" spans="7:10" x14ac:dyDescent="0.35">
      <c r="G1044" t="str">
        <f t="shared" si="33"/>
        <v>RJ8TREVENTON RISE</v>
      </c>
      <c r="H1044" t="str">
        <f t="shared" si="34"/>
        <v>RJ8</v>
      </c>
      <c r="I1044" t="s">
        <v>2156</v>
      </c>
      <c r="J1044" t="s">
        <v>2155</v>
      </c>
    </row>
    <row r="1045" spans="7:10" x14ac:dyDescent="0.35">
      <c r="G1045" t="str">
        <f t="shared" si="33"/>
        <v>RJ8VICTORIA COTTAGE</v>
      </c>
      <c r="H1045" t="str">
        <f t="shared" si="34"/>
        <v>RJ8</v>
      </c>
      <c r="I1045" t="s">
        <v>2158</v>
      </c>
      <c r="J1045" t="s">
        <v>2157</v>
      </c>
    </row>
    <row r="1046" spans="7:10" x14ac:dyDescent="0.35">
      <c r="G1046" t="str">
        <f t="shared" si="33"/>
        <v>RJ8WALSINGHAM PLACE</v>
      </c>
      <c r="H1046" t="str">
        <f t="shared" si="34"/>
        <v>RJ8</v>
      </c>
      <c r="I1046" t="s">
        <v>2160</v>
      </c>
      <c r="J1046" t="s">
        <v>2159</v>
      </c>
    </row>
    <row r="1047" spans="7:10" x14ac:dyDescent="0.35">
      <c r="G1047" t="str">
        <f t="shared" si="33"/>
        <v>RJ8WEST CORNWALL HOSPITAL (PENZANCE)</v>
      </c>
      <c r="H1047" t="str">
        <f t="shared" si="34"/>
        <v>RJ8</v>
      </c>
      <c r="I1047" t="s">
        <v>1468</v>
      </c>
      <c r="J1047" t="s">
        <v>2161</v>
      </c>
    </row>
    <row r="1048" spans="7:10" x14ac:dyDescent="0.35">
      <c r="G1048" t="str">
        <f t="shared" si="33"/>
        <v>RJCELLEN BADGER HOSPITAL</v>
      </c>
      <c r="H1048" t="str">
        <f t="shared" si="34"/>
        <v>RJC</v>
      </c>
      <c r="I1048" t="s">
        <v>2163</v>
      </c>
      <c r="J1048" t="s">
        <v>2162</v>
      </c>
    </row>
    <row r="1049" spans="7:10" x14ac:dyDescent="0.35">
      <c r="G1049" t="str">
        <f t="shared" si="33"/>
        <v>RJCROYAL LEAMINGTON SPA REHABILITATION HOSPITAL</v>
      </c>
      <c r="H1049" t="str">
        <f t="shared" si="34"/>
        <v>RJC</v>
      </c>
      <c r="I1049" t="s">
        <v>2165</v>
      </c>
      <c r="J1049" t="s">
        <v>2164</v>
      </c>
    </row>
    <row r="1050" spans="7:10" x14ac:dyDescent="0.35">
      <c r="G1050" t="str">
        <f t="shared" si="33"/>
        <v>RJCSTRATFORD HOSPITAL</v>
      </c>
      <c r="H1050" t="str">
        <f t="shared" si="34"/>
        <v>RJC</v>
      </c>
      <c r="I1050" t="s">
        <v>2167</v>
      </c>
      <c r="J1050" t="s">
        <v>2166</v>
      </c>
    </row>
    <row r="1051" spans="7:10" x14ac:dyDescent="0.35">
      <c r="G1051" t="str">
        <f t="shared" si="33"/>
        <v>RJCWARWICK HOSPITAL</v>
      </c>
      <c r="H1051" t="str">
        <f t="shared" si="34"/>
        <v>RJC</v>
      </c>
      <c r="I1051" t="s">
        <v>2169</v>
      </c>
      <c r="J1051" t="s">
        <v>2168</v>
      </c>
    </row>
    <row r="1052" spans="7:10" x14ac:dyDescent="0.35">
      <c r="G1052" t="str">
        <f t="shared" ref="G1052:G1110" si="35">H1052&amp;I1052</f>
        <v>RJEBRADWELL HOSPITAL - RJE08</v>
      </c>
      <c r="H1052" t="str">
        <f t="shared" si="34"/>
        <v>RJE</v>
      </c>
      <c r="I1052" t="s">
        <v>2172</v>
      </c>
      <c r="J1052" t="s">
        <v>2171</v>
      </c>
    </row>
    <row r="1053" spans="7:10" x14ac:dyDescent="0.35">
      <c r="G1053" t="str">
        <f t="shared" si="35"/>
        <v>RJECHEADLE HOSPITAL - RJE51</v>
      </c>
      <c r="H1053" t="str">
        <f t="shared" si="34"/>
        <v>RJE</v>
      </c>
      <c r="I1053" t="s">
        <v>2174</v>
      </c>
      <c r="J1053" t="s">
        <v>2173</v>
      </c>
    </row>
    <row r="1054" spans="7:10" x14ac:dyDescent="0.35">
      <c r="G1054" t="str">
        <f t="shared" si="35"/>
        <v>RJECOUNTY HOSPITAL</v>
      </c>
      <c r="H1054" t="str">
        <f t="shared" si="34"/>
        <v>RJE</v>
      </c>
      <c r="I1054" t="s">
        <v>2176</v>
      </c>
      <c r="J1054" t="s">
        <v>2175</v>
      </c>
    </row>
    <row r="1055" spans="7:10" x14ac:dyDescent="0.35">
      <c r="G1055" t="str">
        <f t="shared" si="35"/>
        <v>RJEROYAL STOKE UNIVERSITY HOSPITAL</v>
      </c>
      <c r="H1055" t="str">
        <f t="shared" si="34"/>
        <v>RJE</v>
      </c>
      <c r="I1055" t="s">
        <v>2178</v>
      </c>
      <c r="J1055" t="s">
        <v>2177</v>
      </c>
    </row>
    <row r="1056" spans="7:10" x14ac:dyDescent="0.35">
      <c r="G1056" t="str">
        <f t="shared" si="35"/>
        <v>RJLDIANA, PRINCESS OF WALES HOSPITAL</v>
      </c>
      <c r="H1056" t="str">
        <f t="shared" si="34"/>
        <v>RJL</v>
      </c>
      <c r="I1056" t="s">
        <v>2181</v>
      </c>
      <c r="J1056" t="s">
        <v>2180</v>
      </c>
    </row>
    <row r="1057" spans="7:10" x14ac:dyDescent="0.35">
      <c r="G1057" t="str">
        <f t="shared" si="35"/>
        <v>RJLGOOLE AND DISTRICT HOSPITAL (ACUTE)</v>
      </c>
      <c r="H1057" t="str">
        <f t="shared" si="34"/>
        <v>RJL</v>
      </c>
      <c r="I1057" t="s">
        <v>2183</v>
      </c>
      <c r="J1057" t="s">
        <v>2182</v>
      </c>
    </row>
    <row r="1058" spans="7:10" x14ac:dyDescent="0.35">
      <c r="G1058" t="str">
        <f t="shared" si="35"/>
        <v>RJLGOOLE TREATMENT CENTRE</v>
      </c>
      <c r="H1058" t="str">
        <f t="shared" si="34"/>
        <v>RJL</v>
      </c>
      <c r="I1058" t="s">
        <v>2185</v>
      </c>
      <c r="J1058" t="s">
        <v>2184</v>
      </c>
    </row>
    <row r="1059" spans="7:10" x14ac:dyDescent="0.35">
      <c r="G1059" t="str">
        <f t="shared" si="35"/>
        <v>RJLSCUNTHORPE GENERAL HOSPITAL</v>
      </c>
      <c r="H1059" t="str">
        <f t="shared" si="34"/>
        <v>RJL</v>
      </c>
      <c r="I1059" t="s">
        <v>2187</v>
      </c>
      <c r="J1059" t="s">
        <v>2186</v>
      </c>
    </row>
    <row r="1060" spans="7:10" x14ac:dyDescent="0.35">
      <c r="G1060" t="str">
        <f t="shared" si="35"/>
        <v>RJNCONGLETON WAR MEMORIAL HOSPITAL</v>
      </c>
      <c r="H1060" t="str">
        <f t="shared" si="34"/>
        <v>RJN</v>
      </c>
      <c r="I1060" t="s">
        <v>2189</v>
      </c>
      <c r="J1060" t="s">
        <v>2188</v>
      </c>
    </row>
    <row r="1061" spans="7:10" x14ac:dyDescent="0.35">
      <c r="G1061" t="str">
        <f t="shared" si="35"/>
        <v>RJNKNUTSFORD AND DISTRICT COMMUNITY HOSPITAL</v>
      </c>
      <c r="H1061" t="str">
        <f t="shared" si="34"/>
        <v>RJN</v>
      </c>
      <c r="I1061" t="s">
        <v>2191</v>
      </c>
      <c r="J1061" t="s">
        <v>2190</v>
      </c>
    </row>
    <row r="1062" spans="7:10" x14ac:dyDescent="0.35">
      <c r="G1062" t="str">
        <f t="shared" si="35"/>
        <v>RJNMACCLESFIELD DISTRICT GENERAL HOSPITAL</v>
      </c>
      <c r="H1062" t="str">
        <f t="shared" si="34"/>
        <v>RJN</v>
      </c>
      <c r="I1062" t="s">
        <v>2193</v>
      </c>
      <c r="J1062" t="s">
        <v>2192</v>
      </c>
    </row>
    <row r="1063" spans="7:10" x14ac:dyDescent="0.35">
      <c r="G1063" t="str">
        <f t="shared" si="35"/>
        <v>RJNPARKSIDE HOSPITAL</v>
      </c>
      <c r="H1063" t="str">
        <f t="shared" si="34"/>
        <v>RJN</v>
      </c>
      <c r="I1063" t="s">
        <v>2195</v>
      </c>
      <c r="J1063" t="s">
        <v>2194</v>
      </c>
    </row>
    <row r="1064" spans="7:10" x14ac:dyDescent="0.35">
      <c r="G1064" t="str">
        <f t="shared" si="35"/>
        <v>RJNSOSS MOSS</v>
      </c>
      <c r="H1064" t="str">
        <f t="shared" si="34"/>
        <v>RJN</v>
      </c>
      <c r="I1064" t="s">
        <v>2197</v>
      </c>
      <c r="J1064" t="s">
        <v>2196</v>
      </c>
    </row>
    <row r="1065" spans="7:10" x14ac:dyDescent="0.35">
      <c r="G1065" t="str">
        <f t="shared" si="35"/>
        <v>RJNSPIRE REGENCY HOSPITAL</v>
      </c>
      <c r="H1065" t="str">
        <f t="shared" si="34"/>
        <v>RJN</v>
      </c>
      <c r="I1065" t="s">
        <v>2199</v>
      </c>
      <c r="J1065" t="s">
        <v>2198</v>
      </c>
    </row>
    <row r="1066" spans="7:10" x14ac:dyDescent="0.35">
      <c r="G1066" t="str">
        <f t="shared" si="35"/>
        <v>RJRCOUNTESS OF CHESTER HOSPITAL</v>
      </c>
      <c r="H1066" t="str">
        <f t="shared" si="34"/>
        <v>RJR</v>
      </c>
      <c r="I1066" t="s">
        <v>2201</v>
      </c>
      <c r="J1066" t="s">
        <v>2200</v>
      </c>
    </row>
    <row r="1067" spans="7:10" x14ac:dyDescent="0.35">
      <c r="G1067" t="str">
        <f t="shared" si="35"/>
        <v>RJRELLESMERE PORT HOSPITAL</v>
      </c>
      <c r="H1067" t="str">
        <f t="shared" si="34"/>
        <v>RJR</v>
      </c>
      <c r="I1067" t="s">
        <v>2203</v>
      </c>
      <c r="J1067" t="s">
        <v>2202</v>
      </c>
    </row>
    <row r="1068" spans="7:10" x14ac:dyDescent="0.35">
      <c r="G1068" t="str">
        <f t="shared" si="35"/>
        <v>RJZKINGS @ QUEEN MARY'S HOSPITAL SIDCUP</v>
      </c>
      <c r="H1068" t="str">
        <f t="shared" si="34"/>
        <v>RJZ</v>
      </c>
      <c r="I1068" t="s">
        <v>2207</v>
      </c>
      <c r="J1068" t="s">
        <v>2206</v>
      </c>
    </row>
    <row r="1069" spans="7:10" x14ac:dyDescent="0.35">
      <c r="G1069" t="str">
        <f t="shared" si="35"/>
        <v>RJZKINGS COLLEGE DENTAL HOSPITAL</v>
      </c>
      <c r="H1069" t="str">
        <f t="shared" si="34"/>
        <v>RJZ</v>
      </c>
      <c r="I1069" t="s">
        <v>2209</v>
      </c>
      <c r="J1069" t="s">
        <v>2208</v>
      </c>
    </row>
    <row r="1070" spans="7:10" x14ac:dyDescent="0.35">
      <c r="G1070" t="str">
        <f t="shared" si="35"/>
        <v>RJZKING'S COLLEGE HOSPITAL (DENMARK HILL)</v>
      </c>
      <c r="H1070" t="str">
        <f t="shared" si="34"/>
        <v>RJZ</v>
      </c>
      <c r="I1070" t="s">
        <v>2035</v>
      </c>
      <c r="J1070" t="s">
        <v>2210</v>
      </c>
    </row>
    <row r="1071" spans="7:10" x14ac:dyDescent="0.35">
      <c r="G1071" t="str">
        <f t="shared" si="35"/>
        <v>RJZKING'S COLLEGE HOSPITAL (DULWICH)</v>
      </c>
      <c r="H1071" t="str">
        <f t="shared" si="34"/>
        <v>RJZ</v>
      </c>
      <c r="I1071" t="s">
        <v>2212</v>
      </c>
      <c r="J1071" t="s">
        <v>2211</v>
      </c>
    </row>
    <row r="1072" spans="7:10" x14ac:dyDescent="0.35">
      <c r="G1072" t="str">
        <f t="shared" si="35"/>
        <v>RJZMAPOTHER HOUSE</v>
      </c>
      <c r="H1072" t="str">
        <f t="shared" si="34"/>
        <v>RJZ</v>
      </c>
      <c r="I1072" t="s">
        <v>2214</v>
      </c>
      <c r="J1072" t="s">
        <v>2213</v>
      </c>
    </row>
    <row r="1073" spans="7:10" x14ac:dyDescent="0.35">
      <c r="G1073" t="str">
        <f t="shared" si="35"/>
        <v>RJZORPINGTON HOSPITAL</v>
      </c>
      <c r="H1073" t="str">
        <f t="shared" si="34"/>
        <v>RJZ</v>
      </c>
      <c r="I1073" t="s">
        <v>2216</v>
      </c>
      <c r="J1073" t="s">
        <v>2215</v>
      </c>
    </row>
    <row r="1074" spans="7:10" x14ac:dyDescent="0.35">
      <c r="G1074" t="str">
        <f t="shared" si="35"/>
        <v>RJZPRINCESS ROYAL UNIVERSITY HOSPITAL</v>
      </c>
      <c r="H1074" t="str">
        <f t="shared" si="34"/>
        <v>RJZ</v>
      </c>
      <c r="I1074" t="s">
        <v>2218</v>
      </c>
      <c r="J1074" t="s">
        <v>2217</v>
      </c>
    </row>
    <row r="1075" spans="7:10" x14ac:dyDescent="0.35">
      <c r="G1075" t="str">
        <f t="shared" si="35"/>
        <v>RK5KING'S MILL HOSPITAL</v>
      </c>
      <c r="H1075" t="str">
        <f t="shared" ref="H1075:H1133" si="36">LEFT(J1075,3)</f>
        <v>RK5</v>
      </c>
      <c r="I1075" t="s">
        <v>2220</v>
      </c>
      <c r="J1075" t="s">
        <v>2219</v>
      </c>
    </row>
    <row r="1076" spans="7:10" x14ac:dyDescent="0.35">
      <c r="G1076" t="str">
        <f t="shared" si="35"/>
        <v>RK5MANSFIELD COMMUNITY HOSPITAL</v>
      </c>
      <c r="H1076" t="str">
        <f t="shared" si="36"/>
        <v>RK5</v>
      </c>
      <c r="I1076" t="s">
        <v>1810</v>
      </c>
      <c r="J1076" t="s">
        <v>2221</v>
      </c>
    </row>
    <row r="1077" spans="7:10" x14ac:dyDescent="0.35">
      <c r="G1077" t="str">
        <f t="shared" si="35"/>
        <v>RK5NEWARK HOSPITAL</v>
      </c>
      <c r="H1077" t="str">
        <f t="shared" si="36"/>
        <v>RK5</v>
      </c>
      <c r="I1077" t="s">
        <v>1822</v>
      </c>
      <c r="J1077" t="s">
        <v>2222</v>
      </c>
    </row>
    <row r="1078" spans="7:10" x14ac:dyDescent="0.35">
      <c r="G1078" t="str">
        <f t="shared" si="35"/>
        <v>RK9DERRIFORD HOSPITAL</v>
      </c>
      <c r="H1078" t="str">
        <f t="shared" si="36"/>
        <v>RK9</v>
      </c>
      <c r="I1078" t="s">
        <v>2224</v>
      </c>
      <c r="J1078" t="s">
        <v>2223</v>
      </c>
    </row>
    <row r="1079" spans="7:10" x14ac:dyDescent="0.35">
      <c r="G1079" t="str">
        <f t="shared" si="35"/>
        <v>RK9MOUNT GOULD HOSPITAL</v>
      </c>
      <c r="H1079" t="str">
        <f t="shared" si="36"/>
        <v>RK9</v>
      </c>
      <c r="I1079" t="s">
        <v>2226</v>
      </c>
      <c r="J1079" t="s">
        <v>2225</v>
      </c>
    </row>
    <row r="1080" spans="7:10" x14ac:dyDescent="0.35">
      <c r="G1080" t="str">
        <f t="shared" si="35"/>
        <v>RK9ROYAL EYE INFIRMARY</v>
      </c>
      <c r="H1080" t="str">
        <f t="shared" si="36"/>
        <v>RK9</v>
      </c>
      <c r="I1080" t="s">
        <v>2228</v>
      </c>
      <c r="J1080" t="s">
        <v>2227</v>
      </c>
    </row>
    <row r="1081" spans="7:10" x14ac:dyDescent="0.35">
      <c r="G1081" t="str">
        <f t="shared" si="35"/>
        <v>RK9SCOTT HOSPITAL</v>
      </c>
      <c r="H1081" t="str">
        <f t="shared" si="36"/>
        <v>RK9</v>
      </c>
      <c r="I1081" t="s">
        <v>1734</v>
      </c>
      <c r="J1081" t="s">
        <v>2229</v>
      </c>
    </row>
    <row r="1082" spans="7:10" x14ac:dyDescent="0.35">
      <c r="G1082" t="str">
        <f t="shared" si="35"/>
        <v>RK9TOTNES COMMUNITY HOSPITAL</v>
      </c>
      <c r="H1082" t="str">
        <f t="shared" si="36"/>
        <v>RK9</v>
      </c>
      <c r="I1082" t="s">
        <v>2231</v>
      </c>
      <c r="J1082" t="s">
        <v>2230</v>
      </c>
    </row>
    <row r="1083" spans="7:10" x14ac:dyDescent="0.35">
      <c r="G1083" t="str">
        <f t="shared" si="35"/>
        <v>RKBCOVENTRY AND WARWICKSHIRE HOSPITAL</v>
      </c>
      <c r="H1083" t="str">
        <f t="shared" si="36"/>
        <v>RKB</v>
      </c>
      <c r="I1083" t="s">
        <v>2233</v>
      </c>
      <c r="J1083" t="s">
        <v>2232</v>
      </c>
    </row>
    <row r="1084" spans="7:10" x14ac:dyDescent="0.35">
      <c r="G1084" t="str">
        <f t="shared" si="35"/>
        <v>RKBHOSPITAL OF ST CROSS</v>
      </c>
      <c r="H1084" t="str">
        <f t="shared" si="36"/>
        <v>RKB</v>
      </c>
      <c r="I1084" t="s">
        <v>2235</v>
      </c>
      <c r="J1084" t="s">
        <v>2234</v>
      </c>
    </row>
    <row r="1085" spans="7:10" x14ac:dyDescent="0.35">
      <c r="G1085" t="str">
        <f t="shared" si="35"/>
        <v>RKBUNIVERSITY HOSPITAL (COVENTRY)</v>
      </c>
      <c r="H1085" t="str">
        <f t="shared" si="36"/>
        <v>RKB</v>
      </c>
      <c r="I1085" t="s">
        <v>2237</v>
      </c>
      <c r="J1085" t="s">
        <v>2236</v>
      </c>
    </row>
    <row r="1086" spans="7:10" x14ac:dyDescent="0.35">
      <c r="G1086" t="str">
        <f t="shared" si="35"/>
        <v>RKETHE WHITTINGTON HOSPITAL</v>
      </c>
      <c r="H1086" t="str">
        <f t="shared" si="36"/>
        <v>RKE</v>
      </c>
      <c r="I1086" t="s">
        <v>2239</v>
      </c>
      <c r="J1086" t="s">
        <v>2238</v>
      </c>
    </row>
    <row r="1087" spans="7:10" x14ac:dyDescent="0.35">
      <c r="G1087" t="str">
        <f t="shared" si="35"/>
        <v>RKETHE WHITTINGTON HOSPITAL AT HORNSEY CENTRAL</v>
      </c>
      <c r="H1087" t="str">
        <f t="shared" si="36"/>
        <v>RKE</v>
      </c>
      <c r="I1087" t="s">
        <v>2241</v>
      </c>
      <c r="J1087" t="s">
        <v>2240</v>
      </c>
    </row>
    <row r="1088" spans="7:10" x14ac:dyDescent="0.35">
      <c r="G1088" t="str">
        <f t="shared" si="35"/>
        <v>RKLADTS EALING</v>
      </c>
      <c r="H1088" t="str">
        <f t="shared" si="36"/>
        <v>RKL</v>
      </c>
      <c r="I1088" t="s">
        <v>2243</v>
      </c>
      <c r="J1088" t="s">
        <v>2242</v>
      </c>
    </row>
    <row r="1089" spans="7:10" x14ac:dyDescent="0.35">
      <c r="G1089" t="str">
        <f t="shared" si="35"/>
        <v>RKLALZHEIMERS DRUG T/MENT</v>
      </c>
      <c r="H1089" t="str">
        <f t="shared" si="36"/>
        <v>RKL</v>
      </c>
      <c r="I1089" t="s">
        <v>2245</v>
      </c>
      <c r="J1089" t="s">
        <v>2244</v>
      </c>
    </row>
    <row r="1090" spans="7:10" x14ac:dyDescent="0.35">
      <c r="G1090" t="str">
        <f t="shared" si="35"/>
        <v>RKLAOT LAKESIDE MHU</v>
      </c>
      <c r="H1090" t="str">
        <f t="shared" si="36"/>
        <v>RKL</v>
      </c>
      <c r="I1090" t="s">
        <v>2247</v>
      </c>
      <c r="J1090" t="s">
        <v>2246</v>
      </c>
    </row>
    <row r="1091" spans="7:10" x14ac:dyDescent="0.35">
      <c r="G1091" t="str">
        <f t="shared" si="35"/>
        <v>RKLBARB MEWS</v>
      </c>
      <c r="H1091" t="str">
        <f t="shared" si="36"/>
        <v>RKL</v>
      </c>
      <c r="I1091" t="s">
        <v>2249</v>
      </c>
      <c r="J1091" t="s">
        <v>2248</v>
      </c>
    </row>
    <row r="1092" spans="7:10" x14ac:dyDescent="0.35">
      <c r="G1092" t="str">
        <f t="shared" si="35"/>
        <v>RKLBROADMOOR HOSPITAL</v>
      </c>
      <c r="H1092" t="str">
        <f t="shared" si="36"/>
        <v>RKL</v>
      </c>
      <c r="I1092" t="s">
        <v>2251</v>
      </c>
      <c r="J1092" t="s">
        <v>2250</v>
      </c>
    </row>
    <row r="1093" spans="7:10" x14ac:dyDescent="0.35">
      <c r="G1093" t="str">
        <f t="shared" si="35"/>
        <v>RKLBUTLER HOUSE</v>
      </c>
      <c r="H1093" t="str">
        <f t="shared" si="36"/>
        <v>RKL</v>
      </c>
      <c r="I1093" t="s">
        <v>2253</v>
      </c>
      <c r="J1093" t="s">
        <v>2252</v>
      </c>
    </row>
    <row r="1094" spans="7:10" x14ac:dyDescent="0.35">
      <c r="G1094" t="str">
        <f t="shared" si="35"/>
        <v>RKLCASSEL</v>
      </c>
      <c r="H1094" t="str">
        <f t="shared" si="36"/>
        <v>RKL</v>
      </c>
      <c r="I1094" t="s">
        <v>2255</v>
      </c>
      <c r="J1094" t="s">
        <v>2254</v>
      </c>
    </row>
    <row r="1095" spans="7:10" x14ac:dyDescent="0.35">
      <c r="G1095" t="str">
        <f t="shared" si="35"/>
        <v>RKLCASSEL HOSPITAL</v>
      </c>
      <c r="H1095" t="str">
        <f t="shared" si="36"/>
        <v>RKL</v>
      </c>
      <c r="I1095" t="s">
        <v>2257</v>
      </c>
      <c r="J1095" t="s">
        <v>2256</v>
      </c>
    </row>
    <row r="1096" spans="7:10" x14ac:dyDescent="0.35">
      <c r="G1096" t="str">
        <f t="shared" si="35"/>
        <v xml:space="preserve">RKLCLAYPONDS REHABILITATION HOSPITAL </v>
      </c>
      <c r="H1096" t="str">
        <f t="shared" si="36"/>
        <v>RKL</v>
      </c>
      <c r="I1096" t="s">
        <v>2259</v>
      </c>
      <c r="J1096" t="s">
        <v>2258</v>
      </c>
    </row>
    <row r="1097" spans="7:10" x14ac:dyDescent="0.35">
      <c r="G1097" t="str">
        <f t="shared" si="35"/>
        <v>RKLCRT H &amp; F (NORTH)</v>
      </c>
      <c r="H1097" t="str">
        <f t="shared" si="36"/>
        <v>RKL</v>
      </c>
      <c r="I1097" t="s">
        <v>2261</v>
      </c>
      <c r="J1097" t="s">
        <v>2260</v>
      </c>
    </row>
    <row r="1098" spans="7:10" x14ac:dyDescent="0.35">
      <c r="G1098" t="str">
        <f t="shared" si="35"/>
        <v>RKLCRT H &amp; F (SOUTH)</v>
      </c>
      <c r="H1098" t="str">
        <f t="shared" si="36"/>
        <v>RKL</v>
      </c>
      <c r="I1098" t="s">
        <v>2263</v>
      </c>
      <c r="J1098" t="s">
        <v>2262</v>
      </c>
    </row>
    <row r="1099" spans="7:10" x14ac:dyDescent="0.35">
      <c r="G1099" t="str">
        <f t="shared" si="35"/>
        <v>RKLDOVE WARD</v>
      </c>
      <c r="H1099" t="str">
        <f t="shared" si="36"/>
        <v>RKL</v>
      </c>
      <c r="I1099" t="s">
        <v>2265</v>
      </c>
      <c r="J1099" t="s">
        <v>2264</v>
      </c>
    </row>
    <row r="1100" spans="7:10" x14ac:dyDescent="0.35">
      <c r="G1100" t="str">
        <f t="shared" si="35"/>
        <v>RKLDR C ROBERTS</v>
      </c>
      <c r="H1100" t="str">
        <f t="shared" si="36"/>
        <v>RKL</v>
      </c>
      <c r="I1100" t="s">
        <v>2267</v>
      </c>
      <c r="J1100" t="s">
        <v>2266</v>
      </c>
    </row>
    <row r="1101" spans="7:10" x14ac:dyDescent="0.35">
      <c r="G1101" t="str">
        <f t="shared" si="35"/>
        <v>RKLDR M SOHANI</v>
      </c>
      <c r="H1101" t="str">
        <f t="shared" si="36"/>
        <v>RKL</v>
      </c>
      <c r="I1101" t="s">
        <v>2269</v>
      </c>
      <c r="J1101" t="s">
        <v>2268</v>
      </c>
    </row>
    <row r="1102" spans="7:10" x14ac:dyDescent="0.35">
      <c r="G1102" t="str">
        <f t="shared" si="35"/>
        <v>RKLEALING WOMENS MENTAL HEALTH FORUM</v>
      </c>
      <c r="H1102" t="str">
        <f t="shared" si="36"/>
        <v>RKL</v>
      </c>
      <c r="I1102" t="s">
        <v>2271</v>
      </c>
      <c r="J1102" t="s">
        <v>2270</v>
      </c>
    </row>
    <row r="1103" spans="7:10" x14ac:dyDescent="0.35">
      <c r="G1103" t="str">
        <f t="shared" si="35"/>
        <v>RKLEIS</v>
      </c>
      <c r="H1103" t="str">
        <f t="shared" si="36"/>
        <v>RKL</v>
      </c>
      <c r="I1103" t="s">
        <v>2273</v>
      </c>
      <c r="J1103" t="s">
        <v>2272</v>
      </c>
    </row>
    <row r="1104" spans="7:10" x14ac:dyDescent="0.35">
      <c r="G1104" t="str">
        <f t="shared" si="35"/>
        <v>RKLEPS</v>
      </c>
      <c r="H1104" t="str">
        <f t="shared" si="36"/>
        <v>RKL</v>
      </c>
      <c r="I1104" t="s">
        <v>2275</v>
      </c>
      <c r="J1104" t="s">
        <v>2274</v>
      </c>
    </row>
    <row r="1105" spans="7:10" x14ac:dyDescent="0.35">
      <c r="G1105" t="str">
        <f t="shared" si="35"/>
        <v>RKLGUNNERSBURY DAY HOSPITAL</v>
      </c>
      <c r="H1105" t="str">
        <f t="shared" si="36"/>
        <v>RKL</v>
      </c>
      <c r="I1105" t="s">
        <v>2277</v>
      </c>
      <c r="J1105" t="s">
        <v>2276</v>
      </c>
    </row>
    <row r="1106" spans="7:10" x14ac:dyDescent="0.35">
      <c r="G1106" t="str">
        <f t="shared" si="35"/>
        <v>RKLGUNNESBURY</v>
      </c>
      <c r="H1106" t="str">
        <f t="shared" si="36"/>
        <v>RKL</v>
      </c>
      <c r="I1106" t="s">
        <v>2279</v>
      </c>
      <c r="J1106" t="s">
        <v>2278</v>
      </c>
    </row>
    <row r="1107" spans="7:10" x14ac:dyDescent="0.35">
      <c r="G1107" t="str">
        <f t="shared" si="35"/>
        <v>RKLHAMMERSMITH &amp; FULHAM MENTAL HEALTH UNIT</v>
      </c>
      <c r="H1107" t="str">
        <f t="shared" si="36"/>
        <v>RKL</v>
      </c>
      <c r="I1107" t="s">
        <v>2281</v>
      </c>
      <c r="J1107" t="s">
        <v>2280</v>
      </c>
    </row>
    <row r="1108" spans="7:10" x14ac:dyDescent="0.35">
      <c r="G1108" t="str">
        <f t="shared" si="35"/>
        <v>RKLHAMMERSMITH AND FULHAM MH UNIT</v>
      </c>
      <c r="H1108" t="str">
        <f t="shared" si="36"/>
        <v>RKL</v>
      </c>
      <c r="I1108" t="s">
        <v>2283</v>
      </c>
      <c r="J1108" t="s">
        <v>2282</v>
      </c>
    </row>
    <row r="1109" spans="7:10" x14ac:dyDescent="0.35">
      <c r="G1109" t="str">
        <f t="shared" si="35"/>
        <v>RKLHTT LAKESIDE MENTAL HEALTH</v>
      </c>
      <c r="H1109" t="str">
        <f t="shared" si="36"/>
        <v>RKL</v>
      </c>
      <c r="I1109" t="s">
        <v>2285</v>
      </c>
      <c r="J1109" t="s">
        <v>2284</v>
      </c>
    </row>
    <row r="1110" spans="7:10" x14ac:dyDescent="0.35">
      <c r="G1110" t="str">
        <f t="shared" si="35"/>
        <v>RKLIMPACT</v>
      </c>
      <c r="H1110" t="str">
        <f t="shared" si="36"/>
        <v>RKL</v>
      </c>
      <c r="I1110" t="s">
        <v>2287</v>
      </c>
      <c r="J1110" t="s">
        <v>2286</v>
      </c>
    </row>
    <row r="1111" spans="7:10" x14ac:dyDescent="0.35">
      <c r="G1111" t="str">
        <f t="shared" ref="G1111:G1164" si="37">H1111&amp;I1111</f>
        <v>RKLJOHN CONOLLY WING</v>
      </c>
      <c r="H1111" t="str">
        <f t="shared" si="36"/>
        <v>RKL</v>
      </c>
      <c r="I1111" t="s">
        <v>2289</v>
      </c>
      <c r="J1111" t="s">
        <v>2288</v>
      </c>
    </row>
    <row r="1112" spans="7:10" x14ac:dyDescent="0.35">
      <c r="G1112" t="str">
        <f t="shared" si="37"/>
        <v>RKLLAKESIDE UNIT</v>
      </c>
      <c r="H1112" t="str">
        <f t="shared" si="36"/>
        <v>RKL</v>
      </c>
      <c r="I1112" t="s">
        <v>2291</v>
      </c>
      <c r="J1112" t="s">
        <v>2290</v>
      </c>
    </row>
    <row r="1113" spans="7:10" x14ac:dyDescent="0.35">
      <c r="G1113" t="str">
        <f t="shared" si="37"/>
        <v>RKLLIMES</v>
      </c>
      <c r="H1113" t="str">
        <f t="shared" si="36"/>
        <v>RKL</v>
      </c>
      <c r="I1113" t="s">
        <v>2293</v>
      </c>
      <c r="J1113" t="s">
        <v>2292</v>
      </c>
    </row>
    <row r="1114" spans="7:10" x14ac:dyDescent="0.35">
      <c r="G1114" t="str">
        <f t="shared" si="37"/>
        <v>RKLLOCAL SECURE UNIT (TONY HILLIS WING)</v>
      </c>
      <c r="H1114" t="str">
        <f t="shared" si="36"/>
        <v>RKL</v>
      </c>
      <c r="I1114" t="s">
        <v>2295</v>
      </c>
      <c r="J1114" t="s">
        <v>2294</v>
      </c>
    </row>
    <row r="1115" spans="7:10" x14ac:dyDescent="0.35">
      <c r="G1115" t="str">
        <f t="shared" si="37"/>
        <v>RKLLOCAL SECURE UNIT(UXBRIDGE ROAD)</v>
      </c>
      <c r="H1115" t="str">
        <f t="shared" si="36"/>
        <v>RKL</v>
      </c>
      <c r="I1115" t="s">
        <v>2297</v>
      </c>
      <c r="J1115" t="s">
        <v>2296</v>
      </c>
    </row>
    <row r="1116" spans="7:10" x14ac:dyDescent="0.35">
      <c r="G1116" t="str">
        <f t="shared" si="37"/>
        <v>RKLMANOR GATE</v>
      </c>
      <c r="H1116" t="str">
        <f t="shared" si="36"/>
        <v>RKL</v>
      </c>
      <c r="I1116" t="s">
        <v>2299</v>
      </c>
      <c r="J1116" t="s">
        <v>2298</v>
      </c>
    </row>
    <row r="1117" spans="7:10" x14ac:dyDescent="0.35">
      <c r="G1117" t="str">
        <f t="shared" si="37"/>
        <v>RKLMEDWAY LODGE</v>
      </c>
      <c r="H1117" t="str">
        <f t="shared" si="36"/>
        <v>RKL</v>
      </c>
      <c r="I1117" t="s">
        <v>2301</v>
      </c>
      <c r="J1117" t="s">
        <v>2300</v>
      </c>
    </row>
    <row r="1118" spans="7:10" x14ac:dyDescent="0.35">
      <c r="G1118" t="str">
        <f t="shared" si="37"/>
        <v>RKLOLDER PEOPLES DAY HOSPITAL</v>
      </c>
      <c r="H1118" t="str">
        <f t="shared" si="36"/>
        <v>RKL</v>
      </c>
      <c r="I1118" t="s">
        <v>2303</v>
      </c>
      <c r="J1118" t="s">
        <v>2302</v>
      </c>
    </row>
    <row r="1119" spans="7:10" x14ac:dyDescent="0.35">
      <c r="G1119" t="str">
        <f t="shared" si="37"/>
        <v>RKLPENNY SANGHAM DAY HOSPITAL</v>
      </c>
      <c r="H1119" t="str">
        <f t="shared" si="36"/>
        <v>RKL</v>
      </c>
      <c r="I1119" t="s">
        <v>2305</v>
      </c>
      <c r="J1119" t="s">
        <v>2304</v>
      </c>
    </row>
    <row r="1120" spans="7:10" x14ac:dyDescent="0.35">
      <c r="G1120" t="str">
        <f t="shared" si="37"/>
        <v>RKLRICHFORD GATE</v>
      </c>
      <c r="H1120" t="str">
        <f t="shared" si="36"/>
        <v>RKL</v>
      </c>
      <c r="I1120" t="s">
        <v>2307</v>
      </c>
      <c r="J1120" t="s">
        <v>2306</v>
      </c>
    </row>
    <row r="1121" spans="7:10" x14ac:dyDescent="0.35">
      <c r="G1121" t="str">
        <f t="shared" si="37"/>
        <v>RKLRISE AOT EALING</v>
      </c>
      <c r="H1121" t="str">
        <f t="shared" si="36"/>
        <v>RKL</v>
      </c>
      <c r="I1121" t="s">
        <v>2309</v>
      </c>
      <c r="J1121" t="s">
        <v>2308</v>
      </c>
    </row>
    <row r="1122" spans="7:10" x14ac:dyDescent="0.35">
      <c r="G1122" t="str">
        <f t="shared" si="37"/>
        <v>RKLSOUTHALL-NORWOOD MHRC</v>
      </c>
      <c r="H1122" t="str">
        <f t="shared" si="36"/>
        <v>RKL</v>
      </c>
      <c r="I1122" t="s">
        <v>2311</v>
      </c>
      <c r="J1122" t="s">
        <v>2310</v>
      </c>
    </row>
    <row r="1123" spans="7:10" x14ac:dyDescent="0.35">
      <c r="G1123" t="str">
        <f t="shared" si="37"/>
        <v>RKLST BERNARD'S WING</v>
      </c>
      <c r="H1123" t="str">
        <f t="shared" si="36"/>
        <v>RKL</v>
      </c>
      <c r="I1123" t="s">
        <v>2313</v>
      </c>
      <c r="J1123" t="s">
        <v>2312</v>
      </c>
    </row>
    <row r="1124" spans="7:10" x14ac:dyDescent="0.35">
      <c r="G1124" t="str">
        <f t="shared" si="37"/>
        <v>RKLST VINCENTS</v>
      </c>
      <c r="H1124" t="str">
        <f t="shared" si="36"/>
        <v>RKL</v>
      </c>
      <c r="I1124" t="s">
        <v>2315</v>
      </c>
      <c r="J1124" t="s">
        <v>2314</v>
      </c>
    </row>
    <row r="1125" spans="7:10" x14ac:dyDescent="0.35">
      <c r="G1125" t="str">
        <f t="shared" si="37"/>
        <v>RKLTHAMES LODGE</v>
      </c>
      <c r="H1125" t="str">
        <f t="shared" si="36"/>
        <v>RKL</v>
      </c>
      <c r="I1125" t="s">
        <v>2317</v>
      </c>
      <c r="J1125" t="s">
        <v>2316</v>
      </c>
    </row>
    <row r="1126" spans="7:10" x14ac:dyDescent="0.35">
      <c r="G1126" t="str">
        <f t="shared" si="37"/>
        <v>RKLTHE LIMES</v>
      </c>
      <c r="H1126" t="str">
        <f t="shared" si="36"/>
        <v>RKL</v>
      </c>
      <c r="I1126" t="s">
        <v>2319</v>
      </c>
      <c r="J1126" t="s">
        <v>2318</v>
      </c>
    </row>
    <row r="1127" spans="7:10" x14ac:dyDescent="0.35">
      <c r="G1127" t="str">
        <f t="shared" si="37"/>
        <v>RKLTHE ORCHARD</v>
      </c>
      <c r="H1127" t="str">
        <f t="shared" si="36"/>
        <v>RKL</v>
      </c>
      <c r="I1127" t="s">
        <v>2321</v>
      </c>
      <c r="J1127" t="s">
        <v>2320</v>
      </c>
    </row>
    <row r="1128" spans="7:10" x14ac:dyDescent="0.35">
      <c r="G1128" t="str">
        <f t="shared" si="37"/>
        <v>RKLTHREE BRIDGES REGIONAL SECURE UNIT</v>
      </c>
      <c r="H1128" t="str">
        <f t="shared" si="36"/>
        <v>RKL</v>
      </c>
      <c r="I1128" t="s">
        <v>2322</v>
      </c>
      <c r="J1128" t="s">
        <v>2300</v>
      </c>
    </row>
    <row r="1129" spans="7:10" x14ac:dyDescent="0.35">
      <c r="G1129" t="str">
        <f t="shared" si="37"/>
        <v>RL1ROBERT JONES AND AGNES HUNT ORTHOPAEDIC HOSPITAL</v>
      </c>
      <c r="H1129" t="str">
        <f t="shared" si="36"/>
        <v>RL1</v>
      </c>
      <c r="I1129" t="s">
        <v>2324</v>
      </c>
      <c r="J1129" t="s">
        <v>2323</v>
      </c>
    </row>
    <row r="1130" spans="7:10" x14ac:dyDescent="0.35">
      <c r="G1130" t="str">
        <f t="shared" si="37"/>
        <v>RL4CANNOCK CHASE HOSPITAL</v>
      </c>
      <c r="H1130" t="str">
        <f t="shared" si="36"/>
        <v>RL4</v>
      </c>
      <c r="I1130" t="s">
        <v>717</v>
      </c>
      <c r="J1130" t="s">
        <v>2325</v>
      </c>
    </row>
    <row r="1131" spans="7:10" x14ac:dyDescent="0.35">
      <c r="G1131" t="str">
        <f t="shared" si="37"/>
        <v>RL4NEW CROSS HOSPITAL</v>
      </c>
      <c r="H1131" t="str">
        <f t="shared" si="36"/>
        <v>RL4</v>
      </c>
      <c r="I1131" t="s">
        <v>375</v>
      </c>
      <c r="J1131" t="s">
        <v>2326</v>
      </c>
    </row>
    <row r="1132" spans="7:10" x14ac:dyDescent="0.35">
      <c r="G1132" t="str">
        <f t="shared" si="37"/>
        <v>RL4STAFFORD HOSPITAL</v>
      </c>
      <c r="H1132" t="str">
        <f t="shared" si="36"/>
        <v>RL4</v>
      </c>
      <c r="I1132" t="s">
        <v>2170</v>
      </c>
      <c r="J1132" t="s">
        <v>2327</v>
      </c>
    </row>
    <row r="1133" spans="7:10" x14ac:dyDescent="0.35">
      <c r="G1133" t="str">
        <f t="shared" si="37"/>
        <v>RL4THE PHOENIX HEALTH CENTRE</v>
      </c>
      <c r="H1133" t="str">
        <f t="shared" si="36"/>
        <v>RL4</v>
      </c>
      <c r="I1133" t="s">
        <v>2329</v>
      </c>
      <c r="J1133" t="s">
        <v>2328</v>
      </c>
    </row>
    <row r="1134" spans="7:10" x14ac:dyDescent="0.35">
      <c r="G1134" t="str">
        <f t="shared" si="37"/>
        <v>RL4WEST PARK HOSPITAL</v>
      </c>
      <c r="H1134" t="str">
        <f t="shared" ref="H1134:H1189" si="38">LEFT(J1134,3)</f>
        <v>RL4</v>
      </c>
      <c r="I1134" t="s">
        <v>2331</v>
      </c>
      <c r="J1134" t="s">
        <v>14184</v>
      </c>
    </row>
    <row r="1135" spans="7:10" x14ac:dyDescent="0.35">
      <c r="G1135" t="str">
        <f t="shared" si="37"/>
        <v>RLQHEREFORD COUNTY HOSPITAL</v>
      </c>
      <c r="H1135" t="str">
        <f t="shared" si="38"/>
        <v>RLQ</v>
      </c>
      <c r="I1135" t="s">
        <v>2334</v>
      </c>
      <c r="J1135" t="s">
        <v>2333</v>
      </c>
    </row>
    <row r="1136" spans="7:10" x14ac:dyDescent="0.35">
      <c r="G1136" t="str">
        <f t="shared" si="37"/>
        <v>RLTCOVENTRY AND WARWICKS HOSPITAL FACILITIES</v>
      </c>
      <c r="H1136" t="str">
        <f t="shared" si="38"/>
        <v>RLT</v>
      </c>
      <c r="I1136" t="s">
        <v>2336</v>
      </c>
      <c r="J1136" t="s">
        <v>2335</v>
      </c>
    </row>
    <row r="1137" spans="7:10" x14ac:dyDescent="0.35">
      <c r="G1137" t="str">
        <f t="shared" si="37"/>
        <v>RLTGEORGE ELIOT HOSPITAL - ACUTE SERVICES</v>
      </c>
      <c r="H1137" t="str">
        <f t="shared" si="38"/>
        <v>RLT</v>
      </c>
      <c r="I1137" t="s">
        <v>2338</v>
      </c>
      <c r="J1137" t="s">
        <v>2337</v>
      </c>
    </row>
    <row r="1138" spans="7:10" x14ac:dyDescent="0.35">
      <c r="G1138" t="str">
        <f t="shared" si="37"/>
        <v>RLTHINCKLEY AND DISTRICT HOSPITAL</v>
      </c>
      <c r="H1138" t="str">
        <f t="shared" si="38"/>
        <v>RLT</v>
      </c>
      <c r="I1138" t="s">
        <v>2340</v>
      </c>
      <c r="J1138" t="s">
        <v>2339</v>
      </c>
    </row>
    <row r="1139" spans="7:10" x14ac:dyDescent="0.35">
      <c r="G1139" t="str">
        <f t="shared" si="37"/>
        <v>RLYBRADWELL HOSPITAL- MENTAL HEALTH</v>
      </c>
      <c r="H1139" t="str">
        <f t="shared" si="38"/>
        <v>RLY</v>
      </c>
      <c r="I1139" t="s">
        <v>2343</v>
      </c>
      <c r="J1139" t="s">
        <v>2342</v>
      </c>
    </row>
    <row r="1140" spans="7:10" x14ac:dyDescent="0.35">
      <c r="G1140" t="str">
        <f t="shared" si="37"/>
        <v>RLYCHEADLE HOSPITAL- NORTH STAFFS COMBINED HEALTHCARE</v>
      </c>
      <c r="H1140" t="str">
        <f t="shared" si="38"/>
        <v>RLY</v>
      </c>
      <c r="I1140" t="s">
        <v>2345</v>
      </c>
      <c r="J1140" t="s">
        <v>2344</v>
      </c>
    </row>
    <row r="1141" spans="7:10" x14ac:dyDescent="0.35">
      <c r="G1141" t="str">
        <f t="shared" si="37"/>
        <v>RLYDARWIN CENTRE</v>
      </c>
      <c r="H1141" t="str">
        <f t="shared" si="38"/>
        <v>RLY</v>
      </c>
      <c r="I1141" t="s">
        <v>2347</v>
      </c>
      <c r="J1141" t="s">
        <v>2346</v>
      </c>
    </row>
    <row r="1142" spans="7:10" x14ac:dyDescent="0.35">
      <c r="G1142" t="str">
        <f t="shared" si="37"/>
        <v>RLYDRAGON SQUARE COMMUNITY UNIT</v>
      </c>
      <c r="H1142" t="str">
        <f t="shared" si="38"/>
        <v>RLY</v>
      </c>
      <c r="I1142" t="s">
        <v>2349</v>
      </c>
      <c r="J1142" t="s">
        <v>2348</v>
      </c>
    </row>
    <row r="1143" spans="7:10" x14ac:dyDescent="0.35">
      <c r="G1143" t="str">
        <f t="shared" si="37"/>
        <v>RLYESTATES DEPARTMENT</v>
      </c>
      <c r="H1143" t="str">
        <f t="shared" si="38"/>
        <v>RLY</v>
      </c>
      <c r="I1143" t="s">
        <v>2351</v>
      </c>
      <c r="J1143" t="s">
        <v>2350</v>
      </c>
    </row>
    <row r="1144" spans="7:10" x14ac:dyDescent="0.35">
      <c r="G1144" t="str">
        <f t="shared" si="37"/>
        <v>RLYFLORENCE HOUSE</v>
      </c>
      <c r="H1144" t="str">
        <f t="shared" si="38"/>
        <v>RLY</v>
      </c>
      <c r="I1144" t="s">
        <v>2353</v>
      </c>
      <c r="J1144" t="s">
        <v>2352</v>
      </c>
    </row>
    <row r="1145" spans="7:10" x14ac:dyDescent="0.35">
      <c r="G1145" t="str">
        <f t="shared" si="37"/>
        <v>RLYHARPLANDS HOSPITAL</v>
      </c>
      <c r="H1145" t="str">
        <f t="shared" si="38"/>
        <v>RLY</v>
      </c>
      <c r="I1145" t="s">
        <v>2355</v>
      </c>
      <c r="J1145" t="s">
        <v>2354</v>
      </c>
    </row>
    <row r="1146" spans="7:10" x14ac:dyDescent="0.35">
      <c r="G1146" t="str">
        <f t="shared" si="37"/>
        <v>RLYHEALTH RECORDS DEPARTMENT</v>
      </c>
      <c r="H1146" t="str">
        <f t="shared" si="38"/>
        <v>RLY</v>
      </c>
      <c r="I1146" t="s">
        <v>2357</v>
      </c>
      <c r="J1146" t="s">
        <v>2356</v>
      </c>
    </row>
    <row r="1147" spans="7:10" x14ac:dyDescent="0.35">
      <c r="G1147" t="str">
        <f t="shared" si="37"/>
        <v>RLYI.T. DEPARTMENT</v>
      </c>
      <c r="H1147" t="str">
        <f t="shared" si="38"/>
        <v>RLY</v>
      </c>
      <c r="I1147" t="s">
        <v>2359</v>
      </c>
      <c r="J1147" t="s">
        <v>2358</v>
      </c>
    </row>
    <row r="1148" spans="7:10" x14ac:dyDescent="0.35">
      <c r="G1148" t="str">
        <f t="shared" si="37"/>
        <v>RLYKNIVEDON HALL</v>
      </c>
      <c r="H1148" t="str">
        <f t="shared" si="38"/>
        <v>RLY</v>
      </c>
      <c r="I1148" t="s">
        <v>2361</v>
      </c>
      <c r="J1148" t="s">
        <v>2360</v>
      </c>
    </row>
    <row r="1149" spans="7:10" x14ac:dyDescent="0.35">
      <c r="G1149" t="str">
        <f t="shared" si="37"/>
        <v>RLYLONGTON HOSPITAL- MENTAL HEALTH</v>
      </c>
      <c r="H1149" t="str">
        <f t="shared" si="38"/>
        <v>RLY</v>
      </c>
      <c r="I1149" t="s">
        <v>2363</v>
      </c>
      <c r="J1149" t="s">
        <v>2362</v>
      </c>
    </row>
    <row r="1150" spans="7:10" x14ac:dyDescent="0.35">
      <c r="G1150" t="str">
        <f t="shared" si="37"/>
        <v>RLYMEDICAL INSTITUTE</v>
      </c>
      <c r="H1150" t="str">
        <f t="shared" si="38"/>
        <v>RLY</v>
      </c>
      <c r="I1150" t="s">
        <v>2365</v>
      </c>
      <c r="J1150" t="s">
        <v>2364</v>
      </c>
    </row>
    <row r="1151" spans="7:10" x14ac:dyDescent="0.35">
      <c r="G1151" t="str">
        <f t="shared" si="37"/>
        <v>RLYNEUROPSYCHIATRY</v>
      </c>
      <c r="H1151" t="str">
        <f t="shared" si="38"/>
        <v>RLY</v>
      </c>
      <c r="I1151" t="s">
        <v>2367</v>
      </c>
      <c r="J1151" t="s">
        <v>2366</v>
      </c>
    </row>
    <row r="1152" spans="7:10" x14ac:dyDescent="0.35">
      <c r="G1152" t="str">
        <f t="shared" si="37"/>
        <v>RLYPARENT &amp; BABY UNIT</v>
      </c>
      <c r="H1152" t="str">
        <f t="shared" si="38"/>
        <v>RLY</v>
      </c>
      <c r="I1152" t="s">
        <v>2369</v>
      </c>
      <c r="J1152" t="s">
        <v>2368</v>
      </c>
    </row>
    <row r="1153" spans="7:10" x14ac:dyDescent="0.35">
      <c r="G1153" t="str">
        <f t="shared" si="37"/>
        <v>RLYSUMMERS VIEW</v>
      </c>
      <c r="H1153" t="str">
        <f t="shared" si="38"/>
        <v>RLY</v>
      </c>
      <c r="I1153" t="s">
        <v>2371</v>
      </c>
      <c r="J1153" t="s">
        <v>2370</v>
      </c>
    </row>
    <row r="1154" spans="7:10" x14ac:dyDescent="0.35">
      <c r="G1154" t="str">
        <f t="shared" si="37"/>
        <v>RLYTHE HOLBORN</v>
      </c>
      <c r="H1154" t="str">
        <f t="shared" si="38"/>
        <v>RLY</v>
      </c>
      <c r="I1154" t="s">
        <v>2373</v>
      </c>
      <c r="J1154" t="s">
        <v>2372</v>
      </c>
    </row>
    <row r="1155" spans="7:10" x14ac:dyDescent="0.35">
      <c r="G1155" t="str">
        <f t="shared" si="37"/>
        <v>RLYUNIVERSITY HOSPITAL OF NORTH STAFFORDSHIRE</v>
      </c>
      <c r="H1155" t="str">
        <f t="shared" si="38"/>
        <v>RLY</v>
      </c>
      <c r="I1155" t="s">
        <v>2179</v>
      </c>
      <c r="J1155" t="s">
        <v>2374</v>
      </c>
    </row>
    <row r="1156" spans="7:10" x14ac:dyDescent="0.35">
      <c r="G1156" t="str">
        <f t="shared" si="37"/>
        <v>RM1CROMER HOSPITAL</v>
      </c>
      <c r="H1156" t="str">
        <f t="shared" si="38"/>
        <v>RM1</v>
      </c>
      <c r="I1156" t="s">
        <v>2376</v>
      </c>
      <c r="J1156" t="s">
        <v>2375</v>
      </c>
    </row>
    <row r="1157" spans="7:10" x14ac:dyDescent="0.35">
      <c r="G1157" t="str">
        <f t="shared" si="37"/>
        <v>RM1NORFOLK AND NORWICH UNIVERSITY HOSPITAL</v>
      </c>
      <c r="H1157" t="str">
        <f t="shared" si="38"/>
        <v>RM1</v>
      </c>
      <c r="I1157" t="s">
        <v>2378</v>
      </c>
      <c r="J1157" t="s">
        <v>2377</v>
      </c>
    </row>
    <row r="1158" spans="7:10" x14ac:dyDescent="0.35">
      <c r="G1158" t="str">
        <f t="shared" si="37"/>
        <v>RM3BIRCH HILL HOSPITAL</v>
      </c>
      <c r="H1158" t="str">
        <f t="shared" si="38"/>
        <v>RM3</v>
      </c>
      <c r="I1158" t="s">
        <v>5134</v>
      </c>
      <c r="J1158" t="s">
        <v>14550</v>
      </c>
    </row>
    <row r="1159" spans="7:10" x14ac:dyDescent="0.35">
      <c r="G1159" t="str">
        <f t="shared" si="37"/>
        <v>RM3FAIRFIELD GENERAL HOSPITAL</v>
      </c>
      <c r="H1159" t="str">
        <f t="shared" si="38"/>
        <v>RM3</v>
      </c>
      <c r="I1159" t="s">
        <v>5135</v>
      </c>
      <c r="J1159" t="s">
        <v>14551</v>
      </c>
    </row>
    <row r="1160" spans="7:10" x14ac:dyDescent="0.35">
      <c r="G1160" t="str">
        <f t="shared" si="37"/>
        <v>RM3ROCHDALE INFIRMARY</v>
      </c>
      <c r="H1160" t="str">
        <f t="shared" si="38"/>
        <v>RM3</v>
      </c>
      <c r="I1160" t="s">
        <v>5137</v>
      </c>
      <c r="J1160" t="s">
        <v>14552</v>
      </c>
    </row>
    <row r="1161" spans="7:10" x14ac:dyDescent="0.35">
      <c r="G1161" t="str">
        <f t="shared" si="37"/>
        <v>RM3ROYAL OLDHAM HOSPITAL</v>
      </c>
      <c r="H1161" t="str">
        <f t="shared" si="38"/>
        <v>RM3</v>
      </c>
      <c r="I1161" t="s">
        <v>5138</v>
      </c>
      <c r="J1161" t="s">
        <v>14553</v>
      </c>
    </row>
    <row r="1162" spans="7:10" x14ac:dyDescent="0.35">
      <c r="G1162" t="str">
        <f t="shared" si="37"/>
        <v>RM3SALFORD ROYAL</v>
      </c>
      <c r="H1162" t="str">
        <f t="shared" si="38"/>
        <v>RM3</v>
      </c>
      <c r="I1162" t="s">
        <v>2380</v>
      </c>
      <c r="J1162" t="s">
        <v>2379</v>
      </c>
    </row>
    <row r="1163" spans="7:10" x14ac:dyDescent="0.35">
      <c r="G1163" t="str">
        <f t="shared" si="37"/>
        <v>RMCROYAL BOLTON HOSPITAL</v>
      </c>
      <c r="H1163" t="str">
        <f t="shared" si="38"/>
        <v>RMC</v>
      </c>
      <c r="I1163" t="s">
        <v>2382</v>
      </c>
      <c r="J1163" t="s">
        <v>2381</v>
      </c>
    </row>
    <row r="1164" spans="7:10" x14ac:dyDescent="0.35">
      <c r="G1164" t="str">
        <f t="shared" si="37"/>
        <v>RMPTAMESIDE GENERAL HOSPITAL</v>
      </c>
      <c r="H1164" t="str">
        <f t="shared" si="38"/>
        <v>RMP</v>
      </c>
      <c r="I1164" t="s">
        <v>2384</v>
      </c>
      <c r="J1164" t="s">
        <v>2383</v>
      </c>
    </row>
    <row r="1165" spans="7:10" x14ac:dyDescent="0.35">
      <c r="G1165" t="str">
        <f t="shared" ref="G1165:G1227" si="39">H1165&amp;I1165</f>
        <v>RMYAIREY CLOSE</v>
      </c>
      <c r="H1165" t="str">
        <f t="shared" si="38"/>
        <v>RMY</v>
      </c>
      <c r="I1165" t="s">
        <v>2386</v>
      </c>
      <c r="J1165" t="s">
        <v>2385</v>
      </c>
    </row>
    <row r="1166" spans="7:10" x14ac:dyDescent="0.35">
      <c r="G1166" t="str">
        <f t="shared" si="39"/>
        <v>RMYAIREY CLOSE - TIER 4 ADOLESCENT IN PATIENT UNIT</v>
      </c>
      <c r="H1166" t="str">
        <f t="shared" si="38"/>
        <v>RMY</v>
      </c>
      <c r="I1166" t="s">
        <v>2388</v>
      </c>
      <c r="J1166" t="s">
        <v>2387</v>
      </c>
    </row>
    <row r="1167" spans="7:10" x14ac:dyDescent="0.35">
      <c r="G1167" t="str">
        <f t="shared" si="39"/>
        <v>RMYBECCLES AND DISTRICT HOSPITAL</v>
      </c>
      <c r="H1167" t="str">
        <f t="shared" si="38"/>
        <v>RMY</v>
      </c>
      <c r="I1167" t="s">
        <v>1630</v>
      </c>
      <c r="J1167" t="s">
        <v>2389</v>
      </c>
    </row>
    <row r="1168" spans="7:10" x14ac:dyDescent="0.35">
      <c r="G1168" t="str">
        <f t="shared" si="39"/>
        <v>RMYBICKLEY DAY HOSPITAL</v>
      </c>
      <c r="H1168" t="str">
        <f t="shared" si="38"/>
        <v>RMY</v>
      </c>
      <c r="I1168" t="s">
        <v>2391</v>
      </c>
      <c r="J1168" t="s">
        <v>2390</v>
      </c>
    </row>
    <row r="1169" spans="7:10" x14ac:dyDescent="0.35">
      <c r="G1169" t="str">
        <f t="shared" si="39"/>
        <v>RMYCARLTON COURT</v>
      </c>
      <c r="H1169" t="str">
        <f t="shared" si="38"/>
        <v>RMY</v>
      </c>
      <c r="I1169" t="s">
        <v>2393</v>
      </c>
      <c r="J1169" t="s">
        <v>2392</v>
      </c>
    </row>
    <row r="1170" spans="7:10" x14ac:dyDescent="0.35">
      <c r="G1170" t="str">
        <f t="shared" si="39"/>
        <v>RMYCHILTON HOUSES</v>
      </c>
      <c r="H1170" t="str">
        <f t="shared" si="38"/>
        <v>RMY</v>
      </c>
      <c r="I1170" t="s">
        <v>2395</v>
      </c>
      <c r="J1170" t="s">
        <v>2394</v>
      </c>
    </row>
    <row r="1171" spans="7:10" x14ac:dyDescent="0.35">
      <c r="G1171" t="str">
        <f t="shared" si="39"/>
        <v>RMYCOLEGATE</v>
      </c>
      <c r="H1171" t="str">
        <f t="shared" si="38"/>
        <v>RMY</v>
      </c>
      <c r="I1171" t="s">
        <v>2397</v>
      </c>
      <c r="J1171" t="s">
        <v>2396</v>
      </c>
    </row>
    <row r="1172" spans="7:10" x14ac:dyDescent="0.35">
      <c r="G1172" t="str">
        <f t="shared" si="39"/>
        <v>RMYCROMER HOSPITAL</v>
      </c>
      <c r="H1172" t="str">
        <f t="shared" si="38"/>
        <v>RMY</v>
      </c>
      <c r="I1172" t="s">
        <v>2376</v>
      </c>
      <c r="J1172" t="s">
        <v>2398</v>
      </c>
    </row>
    <row r="1173" spans="7:10" x14ac:dyDescent="0.35">
      <c r="G1173" t="str">
        <f t="shared" si="39"/>
        <v>RMYELIZABETH FRY BUILDING</v>
      </c>
      <c r="H1173" t="str">
        <f t="shared" si="38"/>
        <v>RMY</v>
      </c>
      <c r="I1173" t="s">
        <v>2400</v>
      </c>
      <c r="J1173" t="s">
        <v>2399</v>
      </c>
    </row>
    <row r="1174" spans="7:10" x14ac:dyDescent="0.35">
      <c r="G1174" t="str">
        <f t="shared" si="39"/>
        <v>RMYHARTISMERE HOSPITAL</v>
      </c>
      <c r="H1174" t="str">
        <f t="shared" si="38"/>
        <v>RMY</v>
      </c>
      <c r="I1174" t="s">
        <v>2402</v>
      </c>
      <c r="J1174" t="s">
        <v>2401</v>
      </c>
    </row>
    <row r="1175" spans="7:10" x14ac:dyDescent="0.35">
      <c r="G1175" t="str">
        <f t="shared" si="39"/>
        <v>RMYHELLESDON HOSPITAL</v>
      </c>
      <c r="H1175" t="str">
        <f t="shared" si="38"/>
        <v>RMY</v>
      </c>
      <c r="I1175" t="s">
        <v>2404</v>
      </c>
      <c r="J1175" t="s">
        <v>2403</v>
      </c>
    </row>
    <row r="1176" spans="7:10" x14ac:dyDescent="0.35">
      <c r="G1176" t="str">
        <f t="shared" si="39"/>
        <v>RMYHIGHLANDS</v>
      </c>
      <c r="H1176" t="str">
        <f t="shared" si="38"/>
        <v>RMY</v>
      </c>
      <c r="I1176" t="s">
        <v>2406</v>
      </c>
      <c r="J1176" t="s">
        <v>2405</v>
      </c>
    </row>
    <row r="1177" spans="7:10" x14ac:dyDescent="0.35">
      <c r="G1177" t="str">
        <f t="shared" si="39"/>
        <v>RMYHOLYWELLS</v>
      </c>
      <c r="H1177" t="str">
        <f t="shared" si="38"/>
        <v>RMY</v>
      </c>
      <c r="I1177" t="s">
        <v>2408</v>
      </c>
      <c r="J1177" t="s">
        <v>2407</v>
      </c>
    </row>
    <row r="1178" spans="7:10" x14ac:dyDescent="0.35">
      <c r="G1178" t="str">
        <f t="shared" si="39"/>
        <v>RMYIP3 8LY</v>
      </c>
      <c r="H1178" t="str">
        <f t="shared" si="38"/>
        <v>RMY</v>
      </c>
      <c r="I1178" t="s">
        <v>2410</v>
      </c>
      <c r="J1178" t="s">
        <v>2409</v>
      </c>
    </row>
    <row r="1179" spans="7:10" x14ac:dyDescent="0.35">
      <c r="G1179" t="str">
        <f t="shared" si="39"/>
        <v>RMYJAMES PAGET HOSPITAL</v>
      </c>
      <c r="H1179" t="str">
        <f t="shared" si="38"/>
        <v>RMY</v>
      </c>
      <c r="I1179" t="s">
        <v>2412</v>
      </c>
      <c r="J1179" t="s">
        <v>2411</v>
      </c>
    </row>
    <row r="1180" spans="7:10" x14ac:dyDescent="0.35">
      <c r="G1180" t="str">
        <f t="shared" si="39"/>
        <v>RMYJULIAN HOSPITAL</v>
      </c>
      <c r="H1180" t="str">
        <f t="shared" si="38"/>
        <v>RMY</v>
      </c>
      <c r="I1180" t="s">
        <v>2414</v>
      </c>
      <c r="J1180" t="s">
        <v>2413</v>
      </c>
    </row>
    <row r="1181" spans="7:10" x14ac:dyDescent="0.35">
      <c r="G1181" t="str">
        <f t="shared" si="39"/>
        <v>RMYKEEBLES YARD</v>
      </c>
      <c r="H1181" t="str">
        <f t="shared" si="38"/>
        <v>RMY</v>
      </c>
      <c r="I1181" t="s">
        <v>2416</v>
      </c>
      <c r="J1181" t="s">
        <v>2415</v>
      </c>
    </row>
    <row r="1182" spans="7:10" x14ac:dyDescent="0.35">
      <c r="G1182" t="str">
        <f t="shared" si="39"/>
        <v>RMYKINGS JUBILEE</v>
      </c>
      <c r="H1182" t="str">
        <f t="shared" si="38"/>
        <v>RMY</v>
      </c>
      <c r="I1182" t="s">
        <v>2418</v>
      </c>
      <c r="J1182" t="s">
        <v>2417</v>
      </c>
    </row>
    <row r="1183" spans="7:10" x14ac:dyDescent="0.35">
      <c r="G1183" t="str">
        <f t="shared" si="39"/>
        <v>RMYMEADOWLANDS</v>
      </c>
      <c r="H1183" t="str">
        <f t="shared" si="38"/>
        <v>RMY</v>
      </c>
      <c r="I1183" t="s">
        <v>2420</v>
      </c>
      <c r="J1183" t="s">
        <v>2419</v>
      </c>
    </row>
    <row r="1184" spans="7:10" x14ac:dyDescent="0.35">
      <c r="G1184" t="str">
        <f t="shared" si="39"/>
        <v>RMYMERIDEAN EAST</v>
      </c>
      <c r="H1184" t="str">
        <f t="shared" si="38"/>
        <v>RMY</v>
      </c>
      <c r="I1184" t="s">
        <v>2422</v>
      </c>
      <c r="J1184" t="s">
        <v>2421</v>
      </c>
    </row>
    <row r="1185" spans="7:10" x14ac:dyDescent="0.35">
      <c r="G1185" t="str">
        <f t="shared" si="39"/>
        <v>RMYNEWMARKET HOSPITAL</v>
      </c>
      <c r="H1185" t="str">
        <f t="shared" si="38"/>
        <v>RMY</v>
      </c>
      <c r="I1185" t="s">
        <v>1648</v>
      </c>
      <c r="J1185" t="s">
        <v>2423</v>
      </c>
    </row>
    <row r="1186" spans="7:10" x14ac:dyDescent="0.35">
      <c r="G1186" t="str">
        <f t="shared" si="39"/>
        <v>RMYNOR CAS LOWESTOFT AND WAVENEY</v>
      </c>
      <c r="H1186" t="str">
        <f t="shared" si="38"/>
        <v>RMY</v>
      </c>
      <c r="I1186" t="s">
        <v>2425</v>
      </c>
      <c r="J1186" t="s">
        <v>2424</v>
      </c>
    </row>
    <row r="1187" spans="7:10" x14ac:dyDescent="0.35">
      <c r="G1187" t="str">
        <f t="shared" si="39"/>
        <v>RMYNORFOLK AND NORWICH UNIVERSITY HOSPITAL</v>
      </c>
      <c r="H1187" t="str">
        <f t="shared" si="38"/>
        <v>RMY</v>
      </c>
      <c r="I1187" t="s">
        <v>2378</v>
      </c>
      <c r="J1187" t="s">
        <v>2426</v>
      </c>
    </row>
    <row r="1188" spans="7:10" x14ac:dyDescent="0.35">
      <c r="G1188" t="str">
        <f t="shared" si="39"/>
        <v>RMYNORTH WALSHAM COTTAGE HOSPITAL</v>
      </c>
      <c r="H1188" t="str">
        <f t="shared" si="38"/>
        <v>RMY</v>
      </c>
      <c r="I1188" t="s">
        <v>2428</v>
      </c>
      <c r="J1188" t="s">
        <v>2427</v>
      </c>
    </row>
    <row r="1189" spans="7:10" x14ac:dyDescent="0.35">
      <c r="G1189" t="str">
        <f t="shared" si="39"/>
        <v>RMYNORTHGATE HOSPITAL</v>
      </c>
      <c r="H1189" t="str">
        <f t="shared" si="38"/>
        <v>RMY</v>
      </c>
      <c r="I1189" t="s">
        <v>1636</v>
      </c>
      <c r="J1189" t="s">
        <v>2429</v>
      </c>
    </row>
    <row r="1190" spans="7:10" x14ac:dyDescent="0.35">
      <c r="G1190" t="str">
        <f t="shared" si="39"/>
        <v>RMYNORTHSIDE HOUSE</v>
      </c>
      <c r="H1190" t="str">
        <f t="shared" ref="H1190:H1252" si="40">LEFT(J1190,3)</f>
        <v>RMY</v>
      </c>
      <c r="I1190" t="s">
        <v>2431</v>
      </c>
      <c r="J1190" t="s">
        <v>2430</v>
      </c>
    </row>
    <row r="1191" spans="7:10" x14ac:dyDescent="0.35">
      <c r="G1191" t="str">
        <f t="shared" si="39"/>
        <v>RMYPATRICK STEAD HOSPITAL</v>
      </c>
      <c r="H1191" t="str">
        <f t="shared" si="40"/>
        <v>RMY</v>
      </c>
      <c r="I1191" t="s">
        <v>1638</v>
      </c>
      <c r="J1191" t="s">
        <v>2432</v>
      </c>
    </row>
    <row r="1192" spans="7:10" x14ac:dyDescent="0.35">
      <c r="G1192" t="str">
        <f t="shared" si="39"/>
        <v>RMYQUEEN ELIZABETH HOSPITAL</v>
      </c>
      <c r="H1192" t="str">
        <f t="shared" si="40"/>
        <v>RMY</v>
      </c>
      <c r="I1192" t="s">
        <v>405</v>
      </c>
      <c r="J1192" t="s">
        <v>2433</v>
      </c>
    </row>
    <row r="1193" spans="7:10" x14ac:dyDescent="0.35">
      <c r="G1193" t="str">
        <f t="shared" si="39"/>
        <v>RMYSOUTHWOLD HOSPITAL</v>
      </c>
      <c r="H1193" t="str">
        <f t="shared" si="40"/>
        <v>RMY</v>
      </c>
      <c r="I1193" t="s">
        <v>1640</v>
      </c>
      <c r="J1193" t="s">
        <v>2434</v>
      </c>
    </row>
    <row r="1194" spans="7:10" x14ac:dyDescent="0.35">
      <c r="G1194" t="str">
        <f t="shared" si="39"/>
        <v>RMYSPRINGWELL</v>
      </c>
      <c r="H1194" t="str">
        <f t="shared" si="40"/>
        <v>RMY</v>
      </c>
      <c r="I1194" t="s">
        <v>2436</v>
      </c>
      <c r="J1194" t="s">
        <v>2435</v>
      </c>
    </row>
    <row r="1195" spans="7:10" x14ac:dyDescent="0.35">
      <c r="G1195" t="str">
        <f t="shared" si="39"/>
        <v>RMYST CLEMENTS HOSPITAL</v>
      </c>
      <c r="H1195" t="str">
        <f t="shared" si="40"/>
        <v>RMY</v>
      </c>
      <c r="I1195" t="s">
        <v>2438</v>
      </c>
      <c r="J1195" t="s">
        <v>2437</v>
      </c>
    </row>
    <row r="1196" spans="7:10" x14ac:dyDescent="0.35">
      <c r="G1196" t="str">
        <f t="shared" si="39"/>
        <v>RMYST CLEMENTS HOSPITAL</v>
      </c>
      <c r="H1196" t="str">
        <f t="shared" si="40"/>
        <v>RMY</v>
      </c>
      <c r="I1196" t="s">
        <v>2438</v>
      </c>
      <c r="J1196" t="s">
        <v>2439</v>
      </c>
    </row>
    <row r="1197" spans="7:10" x14ac:dyDescent="0.35">
      <c r="G1197" t="str">
        <f t="shared" si="39"/>
        <v>RMYST STEPHENS</v>
      </c>
      <c r="H1197" t="str">
        <f t="shared" si="40"/>
        <v>RMY</v>
      </c>
      <c r="I1197" t="s">
        <v>2441</v>
      </c>
      <c r="J1197" t="s">
        <v>2440</v>
      </c>
    </row>
    <row r="1198" spans="7:10" x14ac:dyDescent="0.35">
      <c r="G1198" t="str">
        <f t="shared" si="39"/>
        <v>RMYST. LEONARDS HOSPITAL</v>
      </c>
      <c r="H1198" t="str">
        <f t="shared" si="40"/>
        <v>RMY</v>
      </c>
      <c r="I1198" t="s">
        <v>2443</v>
      </c>
      <c r="J1198" t="s">
        <v>2442</v>
      </c>
    </row>
    <row r="1199" spans="7:10" x14ac:dyDescent="0.35">
      <c r="G1199" t="str">
        <f t="shared" si="39"/>
        <v>RMYSTEPPING OUT</v>
      </c>
      <c r="H1199" t="str">
        <f t="shared" si="40"/>
        <v>RMY</v>
      </c>
      <c r="I1199" t="s">
        <v>2445</v>
      </c>
      <c r="J1199" t="s">
        <v>2444</v>
      </c>
    </row>
    <row r="1200" spans="7:10" x14ac:dyDescent="0.35">
      <c r="G1200" t="str">
        <f t="shared" si="39"/>
        <v>RMYTWO NINE EIGHT</v>
      </c>
      <c r="H1200" t="str">
        <f t="shared" si="40"/>
        <v>RMY</v>
      </c>
      <c r="I1200" t="s">
        <v>2447</v>
      </c>
      <c r="J1200" t="s">
        <v>2446</v>
      </c>
    </row>
    <row r="1201" spans="7:10" x14ac:dyDescent="0.35">
      <c r="G1201" t="str">
        <f t="shared" si="39"/>
        <v>RMYTWO NINE SIX</v>
      </c>
      <c r="H1201" t="str">
        <f t="shared" si="40"/>
        <v>RMY</v>
      </c>
      <c r="I1201" t="s">
        <v>2449</v>
      </c>
      <c r="J1201" t="s">
        <v>2448</v>
      </c>
    </row>
    <row r="1202" spans="7:10" x14ac:dyDescent="0.35">
      <c r="G1202" t="str">
        <f t="shared" si="39"/>
        <v>RMYVIOLET HILL DAY HOSPITAL</v>
      </c>
      <c r="H1202" t="str">
        <f t="shared" si="40"/>
        <v>RMY</v>
      </c>
      <c r="I1202" t="s">
        <v>2451</v>
      </c>
      <c r="J1202" t="s">
        <v>2450</v>
      </c>
    </row>
    <row r="1203" spans="7:10" x14ac:dyDescent="0.35">
      <c r="G1203" t="str">
        <f t="shared" si="39"/>
        <v>RMYWEDGEWOOD HOUSE, WEST SUFFOLK HOSPITAL</v>
      </c>
      <c r="H1203" t="str">
        <f t="shared" si="40"/>
        <v>RMY</v>
      </c>
      <c r="I1203" t="s">
        <v>2453</v>
      </c>
      <c r="J1203" t="s">
        <v>2452</v>
      </c>
    </row>
    <row r="1204" spans="7:10" x14ac:dyDescent="0.35">
      <c r="G1204" t="str">
        <f t="shared" si="39"/>
        <v>RMYWOODLANDS, IPSWICH HOSPITAL</v>
      </c>
      <c r="H1204" t="str">
        <f t="shared" si="40"/>
        <v>RMY</v>
      </c>
      <c r="I1204" t="s">
        <v>2455</v>
      </c>
      <c r="J1204" t="s">
        <v>2454</v>
      </c>
    </row>
    <row r="1205" spans="7:10" x14ac:dyDescent="0.35">
      <c r="G1205" t="str">
        <f t="shared" si="39"/>
        <v>RN3CHIPPENHAM COMMUNITY HOSPITAL</v>
      </c>
      <c r="H1205" t="str">
        <f t="shared" si="40"/>
        <v>RN3</v>
      </c>
      <c r="I1205" t="s">
        <v>250</v>
      </c>
      <c r="J1205" t="s">
        <v>2456</v>
      </c>
    </row>
    <row r="1206" spans="7:10" x14ac:dyDescent="0.35">
      <c r="G1206" t="str">
        <f t="shared" si="39"/>
        <v>RN3FAIRFORD HOSPITAL</v>
      </c>
      <c r="H1206" t="str">
        <f t="shared" si="40"/>
        <v>RN3</v>
      </c>
      <c r="I1206" t="s">
        <v>2458</v>
      </c>
      <c r="J1206" t="s">
        <v>2457</v>
      </c>
    </row>
    <row r="1207" spans="7:10" x14ac:dyDescent="0.35">
      <c r="G1207" t="str">
        <f t="shared" si="39"/>
        <v>RN3PAULTON MEMORIAL HOSPITAL</v>
      </c>
      <c r="H1207" t="str">
        <f t="shared" si="40"/>
        <v>RN3</v>
      </c>
      <c r="I1207" t="s">
        <v>253</v>
      </c>
      <c r="J1207" t="s">
        <v>2459</v>
      </c>
    </row>
    <row r="1208" spans="7:10" x14ac:dyDescent="0.35">
      <c r="G1208" t="str">
        <f t="shared" si="39"/>
        <v xml:space="preserve">RN3PRINCESS ANNE WING </v>
      </c>
      <c r="H1208" t="str">
        <f t="shared" si="40"/>
        <v>RN3</v>
      </c>
      <c r="I1208" t="s">
        <v>2461</v>
      </c>
      <c r="J1208" t="s">
        <v>2460</v>
      </c>
    </row>
    <row r="1209" spans="7:10" x14ac:dyDescent="0.35">
      <c r="G1209" t="str">
        <f t="shared" si="39"/>
        <v>RN3SAVERNAKE HOSPITAL</v>
      </c>
      <c r="H1209" t="str">
        <f t="shared" si="40"/>
        <v>RN3</v>
      </c>
      <c r="I1209" t="s">
        <v>2463</v>
      </c>
      <c r="J1209" t="s">
        <v>2462</v>
      </c>
    </row>
    <row r="1210" spans="7:10" x14ac:dyDescent="0.35">
      <c r="G1210" t="str">
        <f t="shared" si="39"/>
        <v>RN3SHEPTON MALLET COMMUNITY HOSPITAL</v>
      </c>
      <c r="H1210" t="str">
        <f t="shared" si="40"/>
        <v>RN3</v>
      </c>
      <c r="I1210" t="s">
        <v>976</v>
      </c>
      <c r="J1210" t="s">
        <v>2464</v>
      </c>
    </row>
    <row r="1211" spans="7:10" x14ac:dyDescent="0.35">
      <c r="G1211" t="str">
        <f t="shared" si="39"/>
        <v>RN3THE BRUNEL NHS TREATMENT CENTRE</v>
      </c>
      <c r="H1211" t="str">
        <f t="shared" si="40"/>
        <v>RN3</v>
      </c>
      <c r="I1211" t="s">
        <v>2466</v>
      </c>
      <c r="J1211" t="s">
        <v>2465</v>
      </c>
    </row>
    <row r="1212" spans="7:10" x14ac:dyDescent="0.35">
      <c r="G1212" t="str">
        <f t="shared" si="39"/>
        <v>RN3THE GREAT WESTERN HOSPITAL</v>
      </c>
      <c r="H1212" t="str">
        <f t="shared" si="40"/>
        <v>RN3</v>
      </c>
      <c r="I1212" t="s">
        <v>2468</v>
      </c>
      <c r="J1212" t="s">
        <v>2467</v>
      </c>
    </row>
    <row r="1213" spans="7:10" x14ac:dyDescent="0.35">
      <c r="G1213" t="str">
        <f t="shared" si="39"/>
        <v>RN3TROWBRIDGE COMMUNITY HOSPITAL</v>
      </c>
      <c r="H1213" t="str">
        <f t="shared" si="40"/>
        <v>RN3</v>
      </c>
      <c r="I1213" t="s">
        <v>256</v>
      </c>
      <c r="J1213" t="s">
        <v>2469</v>
      </c>
    </row>
    <row r="1214" spans="7:10" x14ac:dyDescent="0.35">
      <c r="G1214" t="str">
        <f t="shared" si="39"/>
        <v xml:space="preserve">RN3WARMINSTER COMMUNITY HOSPITAL </v>
      </c>
      <c r="H1214" t="str">
        <f t="shared" si="40"/>
        <v>RN3</v>
      </c>
      <c r="I1214" t="s">
        <v>2471</v>
      </c>
      <c r="J1214" t="s">
        <v>2470</v>
      </c>
    </row>
    <row r="1215" spans="7:10" x14ac:dyDescent="0.35">
      <c r="G1215" t="str">
        <f t="shared" si="39"/>
        <v>RN5ANDOVER WAR MEMORIAL HOSPITAL</v>
      </c>
      <c r="H1215" t="str">
        <f t="shared" si="40"/>
        <v>RN5</v>
      </c>
      <c r="I1215" t="s">
        <v>2473</v>
      </c>
      <c r="J1215" t="s">
        <v>2472</v>
      </c>
    </row>
    <row r="1216" spans="7:10" x14ac:dyDescent="0.35">
      <c r="G1216" t="str">
        <f t="shared" si="39"/>
        <v>RN5BASINGSTOKE AND NORTH HAMPSHIRE HOSPITAL</v>
      </c>
      <c r="H1216" t="str">
        <f t="shared" si="40"/>
        <v>RN5</v>
      </c>
      <c r="I1216" t="s">
        <v>2475</v>
      </c>
      <c r="J1216" t="s">
        <v>2474</v>
      </c>
    </row>
    <row r="1217" spans="7:10" x14ac:dyDescent="0.35">
      <c r="G1217" t="str">
        <f t="shared" si="39"/>
        <v>RN5NORTH HAMPSHIRE HOSPITAL (PARKLANDS) PAEDIATRIC OUTPATIENTS</v>
      </c>
      <c r="H1217" t="str">
        <f t="shared" si="40"/>
        <v>RN5</v>
      </c>
      <c r="I1217" t="s">
        <v>2477</v>
      </c>
      <c r="J1217" t="s">
        <v>2476</v>
      </c>
    </row>
    <row r="1218" spans="7:10" x14ac:dyDescent="0.35">
      <c r="G1218" t="str">
        <f t="shared" si="39"/>
        <v>RN5ROYAL HAMPSHIRE COUNTY HOSPITAL</v>
      </c>
      <c r="H1218" t="str">
        <f t="shared" si="40"/>
        <v>RN5</v>
      </c>
      <c r="I1218" t="s">
        <v>2479</v>
      </c>
      <c r="J1218" t="s">
        <v>2478</v>
      </c>
    </row>
    <row r="1219" spans="7:10" x14ac:dyDescent="0.35">
      <c r="G1219" t="str">
        <f t="shared" si="39"/>
        <v>RN7DARENT VALLEY HOSPITAL</v>
      </c>
      <c r="H1219" t="str">
        <f t="shared" si="40"/>
        <v>RN7</v>
      </c>
      <c r="I1219" t="s">
        <v>2481</v>
      </c>
      <c r="J1219" t="s">
        <v>2480</v>
      </c>
    </row>
    <row r="1220" spans="7:10" x14ac:dyDescent="0.35">
      <c r="G1220" t="str">
        <f t="shared" si="39"/>
        <v>RN7GRAVESHAM COMMUNITY HOSPITAL</v>
      </c>
      <c r="H1220" t="str">
        <f t="shared" si="40"/>
        <v>RN7</v>
      </c>
      <c r="I1220" t="s">
        <v>2483</v>
      </c>
      <c r="J1220" t="s">
        <v>2482</v>
      </c>
    </row>
    <row r="1221" spans="7:10" x14ac:dyDescent="0.35">
      <c r="G1221" t="str">
        <f t="shared" si="39"/>
        <v>RN7WOODLAND NHS TREATMENT CENTRE</v>
      </c>
      <c r="H1221" t="str">
        <f t="shared" si="40"/>
        <v>RN7</v>
      </c>
      <c r="I1221" t="s">
        <v>2485</v>
      </c>
      <c r="J1221" t="s">
        <v>2484</v>
      </c>
    </row>
    <row r="1222" spans="7:10" x14ac:dyDescent="0.35">
      <c r="G1222" t="str">
        <f t="shared" si="39"/>
        <v>RNACORBETT HOSPITAL</v>
      </c>
      <c r="H1222" t="str">
        <f t="shared" si="40"/>
        <v>RNA</v>
      </c>
      <c r="I1222" t="s">
        <v>2487</v>
      </c>
      <c r="J1222" t="s">
        <v>2486</v>
      </c>
    </row>
    <row r="1223" spans="7:10" x14ac:dyDescent="0.35">
      <c r="G1223" t="str">
        <f t="shared" si="39"/>
        <v>RNAGUEST HOSPITAL</v>
      </c>
      <c r="H1223" t="str">
        <f t="shared" si="40"/>
        <v>RNA</v>
      </c>
      <c r="I1223" t="s">
        <v>2489</v>
      </c>
      <c r="J1223" t="s">
        <v>2488</v>
      </c>
    </row>
    <row r="1224" spans="7:10" x14ac:dyDescent="0.35">
      <c r="G1224" t="str">
        <f t="shared" si="39"/>
        <v>RNARUSSELLS HALL HOSPITAL</v>
      </c>
      <c r="H1224" t="str">
        <f t="shared" si="40"/>
        <v>RNA</v>
      </c>
      <c r="I1224" t="s">
        <v>411</v>
      </c>
      <c r="J1224" t="s">
        <v>2490</v>
      </c>
    </row>
    <row r="1225" spans="7:10" x14ac:dyDescent="0.35">
      <c r="G1225" t="str">
        <f t="shared" si="39"/>
        <v>RNNABBEY VIEW</v>
      </c>
      <c r="H1225" t="str">
        <f t="shared" si="40"/>
        <v>RNN</v>
      </c>
      <c r="I1225" t="s">
        <v>2492</v>
      </c>
      <c r="J1225" t="s">
        <v>2491</v>
      </c>
    </row>
    <row r="1226" spans="7:10" x14ac:dyDescent="0.35">
      <c r="G1226" t="str">
        <f t="shared" si="39"/>
        <v>RNNALSTON MINOR INJURY UNIT</v>
      </c>
      <c r="H1226" t="str">
        <f t="shared" si="40"/>
        <v>RNN</v>
      </c>
      <c r="I1226" t="s">
        <v>2494</v>
      </c>
      <c r="J1226" t="s">
        <v>2493</v>
      </c>
    </row>
    <row r="1227" spans="7:10" x14ac:dyDescent="0.35">
      <c r="G1227" t="str">
        <f t="shared" si="39"/>
        <v>RNNALSTON MINOR INJURY UNIT</v>
      </c>
      <c r="H1227" t="str">
        <f t="shared" si="40"/>
        <v>RNN</v>
      </c>
      <c r="I1227" t="s">
        <v>2494</v>
      </c>
      <c r="J1227" t="s">
        <v>2495</v>
      </c>
    </row>
    <row r="1228" spans="7:10" x14ac:dyDescent="0.35">
      <c r="G1228" t="str">
        <f t="shared" ref="G1228:G1289" si="41">H1228&amp;I1228</f>
        <v>RNNBIRNHAM WOOD</v>
      </c>
      <c r="H1228" t="str">
        <f t="shared" si="40"/>
        <v>RNN</v>
      </c>
      <c r="I1228" t="s">
        <v>2497</v>
      </c>
      <c r="J1228" t="s">
        <v>2496</v>
      </c>
    </row>
    <row r="1229" spans="7:10" x14ac:dyDescent="0.35">
      <c r="G1229" t="str">
        <f t="shared" si="41"/>
        <v>RNNBRAM LONGSTAFFE NURSERY HEALTH VISITORS</v>
      </c>
      <c r="H1229" t="str">
        <f t="shared" si="40"/>
        <v>RNN</v>
      </c>
      <c r="I1229" t="s">
        <v>2499</v>
      </c>
      <c r="J1229" t="s">
        <v>2498</v>
      </c>
    </row>
    <row r="1230" spans="7:10" x14ac:dyDescent="0.35">
      <c r="G1230" t="str">
        <f t="shared" si="41"/>
        <v>RNNBRAMPTON HOSPITAL</v>
      </c>
      <c r="H1230" t="str">
        <f t="shared" si="40"/>
        <v>RNN</v>
      </c>
      <c r="I1230" t="s">
        <v>2501</v>
      </c>
      <c r="J1230" t="s">
        <v>2500</v>
      </c>
    </row>
    <row r="1231" spans="7:10" x14ac:dyDescent="0.35">
      <c r="G1231" t="str">
        <f t="shared" si="41"/>
        <v>RNNBRAMPTON HOSPITAL</v>
      </c>
      <c r="H1231" t="str">
        <f t="shared" si="40"/>
        <v>RNN</v>
      </c>
      <c r="I1231" t="s">
        <v>2501</v>
      </c>
      <c r="J1231" t="s">
        <v>2502</v>
      </c>
    </row>
    <row r="1232" spans="7:10" x14ac:dyDescent="0.35">
      <c r="G1232" t="str">
        <f t="shared" si="41"/>
        <v>RNNCALDEW ENTERPRISES</v>
      </c>
      <c r="H1232" t="str">
        <f t="shared" si="40"/>
        <v>RNN</v>
      </c>
      <c r="I1232" t="s">
        <v>2504</v>
      </c>
      <c r="J1232" t="s">
        <v>2503</v>
      </c>
    </row>
    <row r="1233" spans="7:10" x14ac:dyDescent="0.35">
      <c r="G1233" t="str">
        <f t="shared" si="41"/>
        <v>RNNCARLETON CLINIC</v>
      </c>
      <c r="H1233" t="str">
        <f t="shared" si="40"/>
        <v>RNN</v>
      </c>
      <c r="I1233" t="s">
        <v>2506</v>
      </c>
      <c r="J1233" t="s">
        <v>2505</v>
      </c>
    </row>
    <row r="1234" spans="7:10" x14ac:dyDescent="0.35">
      <c r="G1234" t="str">
        <f t="shared" si="41"/>
        <v>RNNCOCKERMOUTH COTTAGE HOSPITAL</v>
      </c>
      <c r="H1234" t="str">
        <f t="shared" si="40"/>
        <v>RNN</v>
      </c>
      <c r="I1234" t="s">
        <v>2508</v>
      </c>
      <c r="J1234" t="s">
        <v>2507</v>
      </c>
    </row>
    <row r="1235" spans="7:10" x14ac:dyDescent="0.35">
      <c r="G1235" t="str">
        <f t="shared" si="41"/>
        <v>RNNCOCKERMOUTH HOSPITAL</v>
      </c>
      <c r="H1235" t="str">
        <f t="shared" si="40"/>
        <v>RNN</v>
      </c>
      <c r="I1235" t="s">
        <v>2510</v>
      </c>
      <c r="J1235" t="s">
        <v>2509</v>
      </c>
    </row>
    <row r="1236" spans="7:10" x14ac:dyDescent="0.35">
      <c r="G1236" t="str">
        <f t="shared" si="41"/>
        <v>RNNCOMMUNITY PAEDIATRIC DEPARTMENT</v>
      </c>
      <c r="H1236" t="str">
        <f t="shared" si="40"/>
        <v>RNN</v>
      </c>
      <c r="I1236" t="s">
        <v>2512</v>
      </c>
      <c r="J1236" t="s">
        <v>2511</v>
      </c>
    </row>
    <row r="1237" spans="7:10" x14ac:dyDescent="0.35">
      <c r="G1237" t="str">
        <f t="shared" si="41"/>
        <v>RNNCOMMUNITY PAEDIATRICS</v>
      </c>
      <c r="H1237" t="str">
        <f t="shared" si="40"/>
        <v>RNN</v>
      </c>
      <c r="I1237" t="s">
        <v>2514</v>
      </c>
      <c r="J1237" t="s">
        <v>2513</v>
      </c>
    </row>
    <row r="1238" spans="7:10" x14ac:dyDescent="0.35">
      <c r="G1238" t="str">
        <f t="shared" si="41"/>
        <v>RNNCONDITION MANAGEMENT PROGRAMME</v>
      </c>
      <c r="H1238" t="str">
        <f t="shared" si="40"/>
        <v>RNN</v>
      </c>
      <c r="I1238" t="s">
        <v>2516</v>
      </c>
      <c r="J1238" t="s">
        <v>2515</v>
      </c>
    </row>
    <row r="1239" spans="7:10" x14ac:dyDescent="0.35">
      <c r="G1239" t="str">
        <f t="shared" si="41"/>
        <v>RNNCONISTON INSTITUTE</v>
      </c>
      <c r="H1239" t="str">
        <f t="shared" si="40"/>
        <v>RNN</v>
      </c>
      <c r="I1239" t="s">
        <v>2518</v>
      </c>
      <c r="J1239" t="s">
        <v>2517</v>
      </c>
    </row>
    <row r="1240" spans="7:10" x14ac:dyDescent="0.35">
      <c r="G1240" t="str">
        <f t="shared" si="41"/>
        <v>RNNCOPELAND UNIT</v>
      </c>
      <c r="H1240" t="str">
        <f t="shared" si="40"/>
        <v>RNN</v>
      </c>
      <c r="I1240" t="s">
        <v>2520</v>
      </c>
      <c r="J1240" t="s">
        <v>2519</v>
      </c>
    </row>
    <row r="1241" spans="7:10" x14ac:dyDescent="0.35">
      <c r="G1241" t="str">
        <f t="shared" si="41"/>
        <v>RNNCUMBERLAND INFIRMARY</v>
      </c>
      <c r="H1241" t="str">
        <f t="shared" si="40"/>
        <v>RNN</v>
      </c>
      <c r="I1241" t="s">
        <v>2522</v>
      </c>
      <c r="J1241" t="s">
        <v>2521</v>
      </c>
    </row>
    <row r="1242" spans="7:10" x14ac:dyDescent="0.35">
      <c r="G1242" t="str">
        <f t="shared" si="41"/>
        <v>RNNCUMBRIA DIABETES</v>
      </c>
      <c r="H1242" t="str">
        <f t="shared" si="40"/>
        <v>RNN</v>
      </c>
      <c r="I1242" t="s">
        <v>2524</v>
      </c>
      <c r="J1242" t="s">
        <v>2523</v>
      </c>
    </row>
    <row r="1243" spans="7:10" x14ac:dyDescent="0.35">
      <c r="G1243" t="str">
        <f t="shared" si="41"/>
        <v>RNNFIRST FLOOR (WEST)</v>
      </c>
      <c r="H1243" t="str">
        <f t="shared" si="40"/>
        <v>RNN</v>
      </c>
      <c r="I1243" t="s">
        <v>2526</v>
      </c>
      <c r="J1243" t="s">
        <v>2525</v>
      </c>
    </row>
    <row r="1244" spans="7:10" x14ac:dyDescent="0.35">
      <c r="G1244" t="str">
        <f t="shared" si="41"/>
        <v>RNNFLATT WALKS</v>
      </c>
      <c r="H1244" t="str">
        <f t="shared" si="40"/>
        <v>RNN</v>
      </c>
      <c r="I1244" t="s">
        <v>2528</v>
      </c>
      <c r="J1244" t="s">
        <v>2527</v>
      </c>
    </row>
    <row r="1245" spans="7:10" x14ac:dyDescent="0.35">
      <c r="G1245" t="str">
        <f t="shared" si="41"/>
        <v>RNNFRIZINGTON NURSERY</v>
      </c>
      <c r="H1245" t="str">
        <f t="shared" si="40"/>
        <v>RNN</v>
      </c>
      <c r="I1245" t="s">
        <v>2530</v>
      </c>
      <c r="J1245" t="s">
        <v>2529</v>
      </c>
    </row>
    <row r="1246" spans="7:10" x14ac:dyDescent="0.35">
      <c r="G1246" t="str">
        <f t="shared" si="41"/>
        <v>RNNFURNESS GENERAL HOSPITAL (MENTAL HEALTH)</v>
      </c>
      <c r="H1246" t="str">
        <f t="shared" si="40"/>
        <v>RNN</v>
      </c>
      <c r="I1246" t="s">
        <v>2532</v>
      </c>
      <c r="J1246" t="s">
        <v>2531</v>
      </c>
    </row>
    <row r="1247" spans="7:10" x14ac:dyDescent="0.35">
      <c r="G1247" t="str">
        <f t="shared" si="41"/>
        <v>RNNGREENGATE SURESTART</v>
      </c>
      <c r="H1247" t="str">
        <f t="shared" si="40"/>
        <v>RNN</v>
      </c>
      <c r="I1247" t="s">
        <v>2534</v>
      </c>
      <c r="J1247" t="s">
        <v>2533</v>
      </c>
    </row>
    <row r="1248" spans="7:10" x14ac:dyDescent="0.35">
      <c r="G1248" t="str">
        <f t="shared" si="41"/>
        <v>RNNHINDPOOL NURSERY</v>
      </c>
      <c r="H1248" t="str">
        <f t="shared" si="40"/>
        <v>RNN</v>
      </c>
      <c r="I1248" t="s">
        <v>2536</v>
      </c>
      <c r="J1248" t="s">
        <v>2535</v>
      </c>
    </row>
    <row r="1249" spans="7:10" x14ac:dyDescent="0.35">
      <c r="G1249" t="str">
        <f t="shared" si="41"/>
        <v>RNNHOOPS COMMUNITY GYM</v>
      </c>
      <c r="H1249" t="str">
        <f t="shared" si="40"/>
        <v>RNN</v>
      </c>
      <c r="I1249" t="s">
        <v>2538</v>
      </c>
      <c r="J1249" t="s">
        <v>2537</v>
      </c>
    </row>
    <row r="1250" spans="7:10" x14ac:dyDescent="0.35">
      <c r="G1250" t="str">
        <f t="shared" si="41"/>
        <v>RNNKESWICK HOSPITAL</v>
      </c>
      <c r="H1250" t="str">
        <f t="shared" si="40"/>
        <v>RNN</v>
      </c>
      <c r="I1250" t="s">
        <v>2540</v>
      </c>
      <c r="J1250" t="s">
        <v>2539</v>
      </c>
    </row>
    <row r="1251" spans="7:10" x14ac:dyDescent="0.35">
      <c r="G1251" t="str">
        <f t="shared" si="41"/>
        <v>RNNKESWICK MINOR INJURY UNIT</v>
      </c>
      <c r="H1251" t="str">
        <f t="shared" si="40"/>
        <v>RNN</v>
      </c>
      <c r="I1251" t="s">
        <v>2542</v>
      </c>
      <c r="J1251" t="s">
        <v>2541</v>
      </c>
    </row>
    <row r="1252" spans="7:10" x14ac:dyDescent="0.35">
      <c r="G1252" t="str">
        <f t="shared" si="41"/>
        <v>RNNKESWICK MINOR INJURY UNIT</v>
      </c>
      <c r="H1252" t="str">
        <f t="shared" si="40"/>
        <v>RNN</v>
      </c>
      <c r="I1252" t="s">
        <v>2542</v>
      </c>
      <c r="J1252" t="s">
        <v>2543</v>
      </c>
    </row>
    <row r="1253" spans="7:10" x14ac:dyDescent="0.35">
      <c r="G1253" t="str">
        <f t="shared" si="41"/>
        <v>RNNKIRKBY STEPHEN</v>
      </c>
      <c r="H1253" t="str">
        <f t="shared" ref="H1253:H1313" si="42">LEFT(J1253,3)</f>
        <v>RNN</v>
      </c>
      <c r="I1253" t="s">
        <v>2545</v>
      </c>
      <c r="J1253" t="s">
        <v>2544</v>
      </c>
    </row>
    <row r="1254" spans="7:10" x14ac:dyDescent="0.35">
      <c r="G1254" t="str">
        <f t="shared" si="41"/>
        <v>RNNLANGDALE UNIT</v>
      </c>
      <c r="H1254" t="str">
        <f t="shared" si="42"/>
        <v>RNN</v>
      </c>
      <c r="I1254" t="s">
        <v>2547</v>
      </c>
      <c r="J1254" t="s">
        <v>2546</v>
      </c>
    </row>
    <row r="1255" spans="7:10" x14ac:dyDescent="0.35">
      <c r="G1255" t="str">
        <f t="shared" si="41"/>
        <v>RNNLOCUM, OLDER AGE MH</v>
      </c>
      <c r="H1255" t="str">
        <f t="shared" si="42"/>
        <v>RNN</v>
      </c>
      <c r="I1255" t="s">
        <v>2549</v>
      </c>
      <c r="J1255" t="s">
        <v>2548</v>
      </c>
    </row>
    <row r="1256" spans="7:10" x14ac:dyDescent="0.35">
      <c r="G1256" t="str">
        <f t="shared" si="41"/>
        <v>RNNMARY HEWETSON COTTAGE HOSPITAL</v>
      </c>
      <c r="H1256" t="str">
        <f t="shared" si="42"/>
        <v>RNN</v>
      </c>
      <c r="I1256" t="s">
        <v>2551</v>
      </c>
      <c r="J1256" t="s">
        <v>2550</v>
      </c>
    </row>
    <row r="1257" spans="7:10" x14ac:dyDescent="0.35">
      <c r="G1257" t="str">
        <f t="shared" si="41"/>
        <v>RNNMARYPORT COTTAGE HOSPITAL</v>
      </c>
      <c r="H1257" t="str">
        <f t="shared" si="42"/>
        <v>RNN</v>
      </c>
      <c r="I1257" t="s">
        <v>2553</v>
      </c>
      <c r="J1257" t="s">
        <v>2552</v>
      </c>
    </row>
    <row r="1258" spans="7:10" x14ac:dyDescent="0.35">
      <c r="G1258" t="str">
        <f t="shared" si="41"/>
        <v>RNNMARYPORT HOSPITAL</v>
      </c>
      <c r="H1258" t="str">
        <f t="shared" si="42"/>
        <v>RNN</v>
      </c>
      <c r="I1258" t="s">
        <v>2555</v>
      </c>
      <c r="J1258" t="s">
        <v>2554</v>
      </c>
    </row>
    <row r="1259" spans="7:10" x14ac:dyDescent="0.35">
      <c r="G1259" t="str">
        <f t="shared" si="41"/>
        <v>RNNMARYPORT MINOR INJURY UNIT</v>
      </c>
      <c r="H1259" t="str">
        <f t="shared" si="42"/>
        <v>RNN</v>
      </c>
      <c r="I1259" t="s">
        <v>2557</v>
      </c>
      <c r="J1259" t="s">
        <v>2556</v>
      </c>
    </row>
    <row r="1260" spans="7:10" x14ac:dyDescent="0.35">
      <c r="G1260" t="str">
        <f t="shared" si="41"/>
        <v>RNNMARYPORT MINOR INJURY UNIT</v>
      </c>
      <c r="H1260" t="str">
        <f t="shared" si="42"/>
        <v>RNN</v>
      </c>
      <c r="I1260" t="s">
        <v>2557</v>
      </c>
      <c r="J1260" t="s">
        <v>2558</v>
      </c>
    </row>
    <row r="1261" spans="7:10" x14ac:dyDescent="0.35">
      <c r="G1261" t="str">
        <f t="shared" si="41"/>
        <v>RNNMEADOWBANK</v>
      </c>
      <c r="H1261" t="str">
        <f t="shared" si="42"/>
        <v>RNN</v>
      </c>
      <c r="I1261" t="s">
        <v>2560</v>
      </c>
      <c r="J1261" t="s">
        <v>2559</v>
      </c>
    </row>
    <row r="1262" spans="7:10" x14ac:dyDescent="0.35">
      <c r="G1262" t="str">
        <f t="shared" si="41"/>
        <v>RNNMILLOM HOSPITAL</v>
      </c>
      <c r="H1262" t="str">
        <f t="shared" si="42"/>
        <v>RNN</v>
      </c>
      <c r="I1262" t="s">
        <v>2562</v>
      </c>
      <c r="J1262" t="s">
        <v>2561</v>
      </c>
    </row>
    <row r="1263" spans="7:10" x14ac:dyDescent="0.35">
      <c r="G1263" t="str">
        <f t="shared" si="41"/>
        <v>RNNMILLOM HOSPITAL</v>
      </c>
      <c r="H1263" t="str">
        <f t="shared" si="42"/>
        <v>RNN</v>
      </c>
      <c r="I1263" t="s">
        <v>2562</v>
      </c>
      <c r="J1263" t="s">
        <v>2563</v>
      </c>
    </row>
    <row r="1264" spans="7:10" x14ac:dyDescent="0.35">
      <c r="G1264" t="str">
        <f t="shared" si="41"/>
        <v>RNNORTON LEA</v>
      </c>
      <c r="H1264" t="str">
        <f t="shared" si="42"/>
        <v>RNN</v>
      </c>
      <c r="I1264" t="s">
        <v>2564</v>
      </c>
      <c r="J1264" t="s">
        <v>2565</v>
      </c>
    </row>
    <row r="1265" spans="7:10" x14ac:dyDescent="0.35">
      <c r="G1265" t="str">
        <f t="shared" si="41"/>
        <v>RNNORTON LEA (ORTON RD)</v>
      </c>
      <c r="H1265" t="str">
        <f t="shared" si="42"/>
        <v>RNN</v>
      </c>
      <c r="I1265" t="s">
        <v>2567</v>
      </c>
      <c r="J1265" t="s">
        <v>2566</v>
      </c>
    </row>
    <row r="1266" spans="7:10" x14ac:dyDescent="0.35">
      <c r="G1266" t="str">
        <f t="shared" si="41"/>
        <v>RNNPENRITH HOSPITAL</v>
      </c>
      <c r="H1266" t="str">
        <f t="shared" si="42"/>
        <v>RNN</v>
      </c>
      <c r="I1266" t="s">
        <v>2569</v>
      </c>
      <c r="J1266" t="s">
        <v>2568</v>
      </c>
    </row>
    <row r="1267" spans="7:10" x14ac:dyDescent="0.35">
      <c r="G1267" t="str">
        <f t="shared" si="41"/>
        <v>RNNPENRITH HOSPITAL</v>
      </c>
      <c r="H1267" t="str">
        <f t="shared" si="42"/>
        <v>RNN</v>
      </c>
      <c r="I1267" t="s">
        <v>2569</v>
      </c>
      <c r="J1267" t="s">
        <v>2570</v>
      </c>
    </row>
    <row r="1268" spans="7:10" x14ac:dyDescent="0.35">
      <c r="G1268" t="str">
        <f t="shared" si="41"/>
        <v>RNNPENRITH MINOR INJURY UNIT</v>
      </c>
      <c r="H1268" t="str">
        <f t="shared" si="42"/>
        <v>RNN</v>
      </c>
      <c r="I1268" t="s">
        <v>2572</v>
      </c>
      <c r="J1268" t="s">
        <v>2571</v>
      </c>
    </row>
    <row r="1269" spans="7:10" x14ac:dyDescent="0.35">
      <c r="G1269" t="str">
        <f t="shared" si="41"/>
        <v>RNNPUBLIC HEALTH DEVELOPMENT UNIT</v>
      </c>
      <c r="H1269" t="str">
        <f t="shared" si="42"/>
        <v>RNN</v>
      </c>
      <c r="I1269" t="s">
        <v>2574</v>
      </c>
      <c r="J1269" t="s">
        <v>2573</v>
      </c>
    </row>
    <row r="1270" spans="7:10" x14ac:dyDescent="0.35">
      <c r="G1270" t="str">
        <f t="shared" si="41"/>
        <v>RNNROSEHILL BUILDING</v>
      </c>
      <c r="H1270" t="str">
        <f t="shared" si="42"/>
        <v>RNN</v>
      </c>
      <c r="I1270" t="s">
        <v>2576</v>
      </c>
      <c r="J1270" t="s">
        <v>2575</v>
      </c>
    </row>
    <row r="1271" spans="7:10" x14ac:dyDescent="0.35">
      <c r="G1271" t="str">
        <f t="shared" si="41"/>
        <v>RNNRUTH LANCASTER JAMES HOSPITAL</v>
      </c>
      <c r="H1271" t="str">
        <f t="shared" si="42"/>
        <v>RNN</v>
      </c>
      <c r="I1271" t="s">
        <v>2578</v>
      </c>
      <c r="J1271" t="s">
        <v>2577</v>
      </c>
    </row>
    <row r="1272" spans="7:10" x14ac:dyDescent="0.35">
      <c r="G1272" t="str">
        <f t="shared" si="41"/>
        <v>RNNSEACROFT</v>
      </c>
      <c r="H1272" t="str">
        <f t="shared" si="42"/>
        <v>RNN</v>
      </c>
      <c r="I1272" t="s">
        <v>2580</v>
      </c>
      <c r="J1272" t="s">
        <v>2579</v>
      </c>
    </row>
    <row r="1273" spans="7:10" x14ac:dyDescent="0.35">
      <c r="G1273" t="str">
        <f t="shared" si="41"/>
        <v>RNNSEACROFT</v>
      </c>
      <c r="H1273" t="str">
        <f t="shared" si="42"/>
        <v>RNN</v>
      </c>
      <c r="I1273" t="s">
        <v>2580</v>
      </c>
      <c r="J1273" t="s">
        <v>2581</v>
      </c>
    </row>
    <row r="1274" spans="7:10" x14ac:dyDescent="0.35">
      <c r="G1274" t="str">
        <f t="shared" si="41"/>
        <v>RNNSEASCALE</v>
      </c>
      <c r="H1274" t="str">
        <f t="shared" si="42"/>
        <v>RNN</v>
      </c>
      <c r="I1274" t="s">
        <v>2583</v>
      </c>
      <c r="J1274" t="s">
        <v>2582</v>
      </c>
    </row>
    <row r="1275" spans="7:10" x14ac:dyDescent="0.35">
      <c r="G1275" t="str">
        <f t="shared" si="41"/>
        <v>RNNTENTERFIELD</v>
      </c>
      <c r="H1275" t="str">
        <f t="shared" si="42"/>
        <v>RNN</v>
      </c>
      <c r="I1275" t="s">
        <v>2585</v>
      </c>
      <c r="J1275" t="s">
        <v>2584</v>
      </c>
    </row>
    <row r="1276" spans="7:10" x14ac:dyDescent="0.35">
      <c r="G1276" t="str">
        <f t="shared" si="41"/>
        <v>RNNTHE LAKELANDS UNIT</v>
      </c>
      <c r="H1276" t="str">
        <f t="shared" si="42"/>
        <v>RNN</v>
      </c>
      <c r="I1276" t="s">
        <v>2587</v>
      </c>
      <c r="J1276" t="s">
        <v>2586</v>
      </c>
    </row>
    <row r="1277" spans="7:10" x14ac:dyDescent="0.35">
      <c r="G1277" t="str">
        <f t="shared" si="41"/>
        <v>RNNTHIRLMERE SUITE</v>
      </c>
      <c r="H1277" t="str">
        <f t="shared" si="42"/>
        <v>RNN</v>
      </c>
      <c r="I1277" t="s">
        <v>2589</v>
      </c>
      <c r="J1277" t="s">
        <v>2588</v>
      </c>
    </row>
    <row r="1278" spans="7:10" x14ac:dyDescent="0.35">
      <c r="G1278" t="str">
        <f t="shared" si="41"/>
        <v>RNNWEST CUMBERLAND HOSPITAL</v>
      </c>
      <c r="H1278" t="str">
        <f t="shared" si="42"/>
        <v>RNN</v>
      </c>
      <c r="I1278" t="s">
        <v>2591</v>
      </c>
      <c r="J1278" t="s">
        <v>2590</v>
      </c>
    </row>
    <row r="1279" spans="7:10" x14ac:dyDescent="0.35">
      <c r="G1279" t="str">
        <f t="shared" si="41"/>
        <v>RNNWESTMORLAND GENERAL HOSPITAL</v>
      </c>
      <c r="H1279" t="str">
        <f t="shared" si="42"/>
        <v>RNN</v>
      </c>
      <c r="I1279" t="s">
        <v>2593</v>
      </c>
      <c r="J1279" t="s">
        <v>2592</v>
      </c>
    </row>
    <row r="1280" spans="7:10" x14ac:dyDescent="0.35">
      <c r="G1280" t="str">
        <f t="shared" si="41"/>
        <v>RNNWIGTON HOSPITAL</v>
      </c>
      <c r="H1280" t="str">
        <f t="shared" si="42"/>
        <v>RNN</v>
      </c>
      <c r="I1280" t="s">
        <v>2595</v>
      </c>
      <c r="J1280" t="s">
        <v>2594</v>
      </c>
    </row>
    <row r="1281" spans="7:10" x14ac:dyDescent="0.35">
      <c r="G1281" t="str">
        <f t="shared" si="41"/>
        <v>RNNWIGTON HOSPITAL</v>
      </c>
      <c r="H1281" t="str">
        <f t="shared" si="42"/>
        <v>RNN</v>
      </c>
      <c r="I1281" t="s">
        <v>2595</v>
      </c>
      <c r="J1281" t="s">
        <v>2596</v>
      </c>
    </row>
    <row r="1282" spans="7:10" x14ac:dyDescent="0.35">
      <c r="G1282" t="str">
        <f t="shared" si="41"/>
        <v>RNNWORKINGTON COMMUNITY HOSPITAL</v>
      </c>
      <c r="H1282" t="str">
        <f t="shared" si="42"/>
        <v>RNN</v>
      </c>
      <c r="I1282" t="s">
        <v>2598</v>
      </c>
      <c r="J1282" t="s">
        <v>2597</v>
      </c>
    </row>
    <row r="1283" spans="7:10" x14ac:dyDescent="0.35">
      <c r="G1283" t="str">
        <f t="shared" si="41"/>
        <v>RNQKETTERING GENERAL HOSPITAL</v>
      </c>
      <c r="H1283" t="str">
        <f t="shared" si="42"/>
        <v>RNQ</v>
      </c>
      <c r="I1283" t="s">
        <v>2600</v>
      </c>
      <c r="J1283" t="s">
        <v>2599</v>
      </c>
    </row>
    <row r="1284" spans="7:10" x14ac:dyDescent="0.35">
      <c r="G1284" t="str">
        <f t="shared" si="41"/>
        <v>RNQNUFFIELD DIAGNOSTIC CENTRE</v>
      </c>
      <c r="H1284" t="str">
        <f t="shared" si="42"/>
        <v>RNQ</v>
      </c>
      <c r="I1284" t="s">
        <v>2602</v>
      </c>
      <c r="J1284" t="s">
        <v>2601</v>
      </c>
    </row>
    <row r="1285" spans="7:10" x14ac:dyDescent="0.35">
      <c r="G1285" t="str">
        <f t="shared" si="41"/>
        <v>RNSDANETRE HOSPITAL (OUT-PATIENTS)</v>
      </c>
      <c r="H1285" t="str">
        <f t="shared" si="42"/>
        <v>RNS</v>
      </c>
      <c r="I1285" t="s">
        <v>2604</v>
      </c>
      <c r="J1285" t="s">
        <v>2603</v>
      </c>
    </row>
    <row r="1286" spans="7:10" x14ac:dyDescent="0.35">
      <c r="G1286" t="str">
        <f t="shared" si="41"/>
        <v>RNSDAVENTRY HEALTH CENTRE (ACUTE)</v>
      </c>
      <c r="H1286" t="str">
        <f t="shared" si="42"/>
        <v>RNS</v>
      </c>
      <c r="I1286" t="s">
        <v>2606</v>
      </c>
      <c r="J1286" t="s">
        <v>2605</v>
      </c>
    </row>
    <row r="1287" spans="7:10" x14ac:dyDescent="0.35">
      <c r="G1287" t="str">
        <f t="shared" si="41"/>
        <v>RNSNORTHAMPTON GENERAL HOSPITAL (ACUTE)</v>
      </c>
      <c r="H1287" t="str">
        <f t="shared" si="42"/>
        <v>RNS</v>
      </c>
      <c r="I1287" t="s">
        <v>2608</v>
      </c>
      <c r="J1287" t="s">
        <v>2607</v>
      </c>
    </row>
    <row r="1288" spans="7:10" x14ac:dyDescent="0.35">
      <c r="G1288" t="str">
        <f t="shared" si="41"/>
        <v>RNSST EDMUND'S HOSPITAL</v>
      </c>
      <c r="H1288" t="str">
        <f t="shared" si="42"/>
        <v>RNS</v>
      </c>
      <c r="I1288" t="s">
        <v>2610</v>
      </c>
      <c r="J1288" t="s">
        <v>2609</v>
      </c>
    </row>
    <row r="1289" spans="7:10" x14ac:dyDescent="0.35">
      <c r="G1289" t="str">
        <f t="shared" si="41"/>
        <v>RNUABINGDON COMMUNITY HOSPITAL</v>
      </c>
      <c r="H1289" t="str">
        <f t="shared" si="42"/>
        <v>RNU</v>
      </c>
      <c r="I1289" t="s">
        <v>2612</v>
      </c>
      <c r="J1289" t="s">
        <v>2611</v>
      </c>
    </row>
    <row r="1290" spans="7:10" x14ac:dyDescent="0.35">
      <c r="G1290" t="str">
        <f t="shared" ref="G1290:G1351" si="43">H1290&amp;I1290</f>
        <v>RNUBICESTER COMMUNITY HOSPITAL</v>
      </c>
      <c r="H1290" t="str">
        <f t="shared" si="42"/>
        <v>RNU</v>
      </c>
      <c r="I1290" t="s">
        <v>2614</v>
      </c>
      <c r="J1290" t="s">
        <v>2613</v>
      </c>
    </row>
    <row r="1291" spans="7:10" x14ac:dyDescent="0.35">
      <c r="G1291" t="str">
        <f t="shared" si="43"/>
        <v>RNUDIDCOT COMMUNITY HOSPITAL</v>
      </c>
      <c r="H1291" t="str">
        <f t="shared" si="42"/>
        <v>RNU</v>
      </c>
      <c r="I1291" t="s">
        <v>2616</v>
      </c>
      <c r="J1291" t="s">
        <v>2615</v>
      </c>
    </row>
    <row r="1292" spans="7:10" x14ac:dyDescent="0.35">
      <c r="G1292" t="str">
        <f t="shared" si="43"/>
        <v>RNULITTLEMORE MENTAL HEALTH CENTRE</v>
      </c>
      <c r="H1292" t="str">
        <f t="shared" si="42"/>
        <v>RNU</v>
      </c>
      <c r="I1292" t="s">
        <v>2618</v>
      </c>
      <c r="J1292" t="s">
        <v>2617</v>
      </c>
    </row>
    <row r="1293" spans="7:10" x14ac:dyDescent="0.35">
      <c r="G1293" t="str">
        <f t="shared" si="43"/>
        <v>RNUMARLBOROUGH HOUSE</v>
      </c>
      <c r="H1293" t="str">
        <f t="shared" si="42"/>
        <v>RNU</v>
      </c>
      <c r="I1293" t="s">
        <v>2620</v>
      </c>
      <c r="J1293" t="s">
        <v>2619</v>
      </c>
    </row>
    <row r="1294" spans="7:10" x14ac:dyDescent="0.35">
      <c r="G1294" t="str">
        <f t="shared" si="43"/>
        <v>RNUSAVERNAKE HOSPITAL</v>
      </c>
      <c r="H1294" t="str">
        <f t="shared" si="42"/>
        <v>RNU</v>
      </c>
      <c r="I1294" t="s">
        <v>2463</v>
      </c>
      <c r="J1294" t="s">
        <v>2621</v>
      </c>
    </row>
    <row r="1295" spans="7:10" x14ac:dyDescent="0.35">
      <c r="G1295" t="str">
        <f t="shared" si="43"/>
        <v>RNUSWINDON COMMUNITY &amp; INPATIENT CHILD &amp; ADOLESCENT MENTAL HEALTH</v>
      </c>
      <c r="H1295" t="str">
        <f t="shared" si="42"/>
        <v>RNU</v>
      </c>
      <c r="I1295" t="s">
        <v>2623</v>
      </c>
      <c r="J1295" t="s">
        <v>2622</v>
      </c>
    </row>
    <row r="1296" spans="7:10" x14ac:dyDescent="0.35">
      <c r="G1296" t="str">
        <f t="shared" si="43"/>
        <v>RNUTHE FULBROOK CENTRE</v>
      </c>
      <c r="H1296" t="str">
        <f t="shared" si="42"/>
        <v>RNU</v>
      </c>
      <c r="I1296" t="s">
        <v>2625</v>
      </c>
      <c r="J1296" t="s">
        <v>2624</v>
      </c>
    </row>
    <row r="1297" spans="7:10" x14ac:dyDescent="0.35">
      <c r="G1297" t="str">
        <f t="shared" si="43"/>
        <v>RNUWALLINGFORD COMMUNITY HOSPITAL</v>
      </c>
      <c r="H1297" t="str">
        <f t="shared" si="42"/>
        <v>RNU</v>
      </c>
      <c r="I1297" t="s">
        <v>2018</v>
      </c>
      <c r="J1297" t="s">
        <v>2626</v>
      </c>
    </row>
    <row r="1298" spans="7:10" x14ac:dyDescent="0.35">
      <c r="G1298" t="str">
        <f t="shared" si="43"/>
        <v>RNUWARNEFORD HOSPITAL</v>
      </c>
      <c r="H1298" t="str">
        <f t="shared" si="42"/>
        <v>RNU</v>
      </c>
      <c r="I1298" t="s">
        <v>2628</v>
      </c>
      <c r="J1298" t="s">
        <v>2627</v>
      </c>
    </row>
    <row r="1299" spans="7:10" x14ac:dyDescent="0.35">
      <c r="G1299" t="str">
        <f t="shared" si="43"/>
        <v>RNUWHITELEAF CENTRE</v>
      </c>
      <c r="H1299" t="str">
        <f t="shared" si="42"/>
        <v>RNU</v>
      </c>
      <c r="I1299" t="s">
        <v>2630</v>
      </c>
      <c r="J1299" t="s">
        <v>2629</v>
      </c>
    </row>
    <row r="1300" spans="7:10" x14ac:dyDescent="0.35">
      <c r="G1300" t="str">
        <f t="shared" si="43"/>
        <v>RNUWITNEY COMMUNITY HOSPITAL</v>
      </c>
      <c r="H1300" t="str">
        <f t="shared" si="42"/>
        <v>RNU</v>
      </c>
      <c r="I1300" t="s">
        <v>2632</v>
      </c>
      <c r="J1300" t="s">
        <v>2631</v>
      </c>
    </row>
    <row r="1301" spans="7:10" x14ac:dyDescent="0.35">
      <c r="G1301" t="str">
        <f t="shared" si="43"/>
        <v>RNZANDOVER WAR MEMORIAL HOSPITAL</v>
      </c>
      <c r="H1301" t="str">
        <f t="shared" si="42"/>
        <v>RNZ</v>
      </c>
      <c r="I1301" t="s">
        <v>2473</v>
      </c>
      <c r="J1301" t="s">
        <v>2633</v>
      </c>
    </row>
    <row r="1302" spans="7:10" x14ac:dyDescent="0.35">
      <c r="G1302" t="str">
        <f t="shared" si="43"/>
        <v>RNZDORSET COUNTY HOSPITAL</v>
      </c>
      <c r="H1302" t="str">
        <f t="shared" si="42"/>
        <v>RNZ</v>
      </c>
      <c r="I1302" t="s">
        <v>986</v>
      </c>
      <c r="J1302" t="s">
        <v>2634</v>
      </c>
    </row>
    <row r="1303" spans="7:10" x14ac:dyDescent="0.35">
      <c r="G1303" t="str">
        <f t="shared" si="43"/>
        <v>RNZFORDINGBRIDGE HOSPITAL</v>
      </c>
      <c r="H1303" t="str">
        <f t="shared" si="42"/>
        <v>RNZ</v>
      </c>
      <c r="I1303" t="s">
        <v>2636</v>
      </c>
      <c r="J1303" t="s">
        <v>2635</v>
      </c>
    </row>
    <row r="1304" spans="7:10" x14ac:dyDescent="0.35">
      <c r="G1304" t="str">
        <f t="shared" si="43"/>
        <v>RNZHILLCOTE</v>
      </c>
      <c r="H1304" t="str">
        <f t="shared" si="42"/>
        <v>RNZ</v>
      </c>
      <c r="I1304" t="s">
        <v>2638</v>
      </c>
      <c r="J1304" t="s">
        <v>2637</v>
      </c>
    </row>
    <row r="1305" spans="7:10" x14ac:dyDescent="0.35">
      <c r="G1305" t="str">
        <f t="shared" si="43"/>
        <v>RNZSALISBURY DISTRICT HOSPITAL</v>
      </c>
      <c r="H1305" t="str">
        <f t="shared" si="42"/>
        <v>RNZ</v>
      </c>
      <c r="I1305" t="s">
        <v>1976</v>
      </c>
      <c r="J1305" t="s">
        <v>2639</v>
      </c>
    </row>
    <row r="1306" spans="7:10" x14ac:dyDescent="0.35">
      <c r="G1306" t="str">
        <f t="shared" si="43"/>
        <v>RNZSALISBURY HEALTH CARE NHS TRUST</v>
      </c>
      <c r="H1306" t="str">
        <f t="shared" si="42"/>
        <v>RNZ</v>
      </c>
      <c r="I1306" t="s">
        <v>2641</v>
      </c>
      <c r="J1306" t="s">
        <v>2640</v>
      </c>
    </row>
    <row r="1307" spans="7:10" x14ac:dyDescent="0.35">
      <c r="G1307" t="str">
        <f t="shared" si="43"/>
        <v>RNZTHE RIDGEWAY HOSPITAL</v>
      </c>
      <c r="H1307" t="str">
        <f t="shared" si="42"/>
        <v>RNZ</v>
      </c>
      <c r="I1307" t="s">
        <v>2643</v>
      </c>
      <c r="J1307" t="s">
        <v>2642</v>
      </c>
    </row>
    <row r="1308" spans="7:10" x14ac:dyDescent="0.35">
      <c r="G1308" t="str">
        <f t="shared" si="43"/>
        <v>RP11 WILLOW CLOSE</v>
      </c>
      <c r="H1308" t="str">
        <f t="shared" si="42"/>
        <v>RP1</v>
      </c>
      <c r="I1308" t="s">
        <v>2645</v>
      </c>
      <c r="J1308" t="s">
        <v>2644</v>
      </c>
    </row>
    <row r="1309" spans="7:10" x14ac:dyDescent="0.35">
      <c r="G1309" t="str">
        <f t="shared" si="43"/>
        <v>RP12 WILLOW CLOSE</v>
      </c>
      <c r="H1309" t="str">
        <f t="shared" si="42"/>
        <v>RP1</v>
      </c>
      <c r="I1309" t="s">
        <v>2647</v>
      </c>
      <c r="J1309" t="s">
        <v>2646</v>
      </c>
    </row>
    <row r="1310" spans="7:10" x14ac:dyDescent="0.35">
      <c r="G1310" t="str">
        <f t="shared" si="43"/>
        <v>RP1ADDINGTON WARD</v>
      </c>
      <c r="H1310" t="str">
        <f t="shared" si="42"/>
        <v>RP1</v>
      </c>
      <c r="I1310" t="s">
        <v>2649</v>
      </c>
      <c r="J1310" t="s">
        <v>2648</v>
      </c>
    </row>
    <row r="1311" spans="7:10" x14ac:dyDescent="0.35">
      <c r="G1311" t="str">
        <f t="shared" si="43"/>
        <v>RP1BARTON HALL</v>
      </c>
      <c r="H1311" t="str">
        <f t="shared" si="42"/>
        <v>RP1</v>
      </c>
      <c r="I1311" t="s">
        <v>2651</v>
      </c>
      <c r="J1311" t="s">
        <v>2650</v>
      </c>
    </row>
    <row r="1312" spans="7:10" x14ac:dyDescent="0.35">
      <c r="G1312" t="str">
        <f t="shared" si="43"/>
        <v>RP1BEECHWOOD WARD</v>
      </c>
      <c r="H1312" t="str">
        <f t="shared" si="42"/>
        <v>RP1</v>
      </c>
      <c r="I1312" t="s">
        <v>2653</v>
      </c>
      <c r="J1312" t="s">
        <v>2652</v>
      </c>
    </row>
    <row r="1313" spans="7:10" x14ac:dyDescent="0.35">
      <c r="G1313" t="str">
        <f t="shared" si="43"/>
        <v>RP1BERRYWOOD HOSPITAL</v>
      </c>
      <c r="H1313" t="str">
        <f t="shared" si="42"/>
        <v>RP1</v>
      </c>
      <c r="I1313" t="s">
        <v>2655</v>
      </c>
      <c r="J1313" t="s">
        <v>2654</v>
      </c>
    </row>
    <row r="1314" spans="7:10" x14ac:dyDescent="0.35">
      <c r="G1314" t="str">
        <f t="shared" si="43"/>
        <v>RP1BRACKLEY COMMUNITY HOSPITAL</v>
      </c>
      <c r="H1314" t="s">
        <v>154</v>
      </c>
      <c r="I1314" t="s">
        <v>14454</v>
      </c>
      <c r="J1314" t="s">
        <v>14455</v>
      </c>
    </row>
    <row r="1315" spans="7:10" x14ac:dyDescent="0.35">
      <c r="G1315" t="str">
        <f t="shared" si="43"/>
        <v>RP1BRACKLEY COTTAGE HOSPITAL</v>
      </c>
      <c r="H1315" t="str">
        <f t="shared" ref="H1315:H1374" si="44">LEFT(J1315,3)</f>
        <v>RP1</v>
      </c>
      <c r="I1315" t="s">
        <v>2657</v>
      </c>
      <c r="J1315" t="s">
        <v>2656</v>
      </c>
    </row>
    <row r="1316" spans="7:10" x14ac:dyDescent="0.35">
      <c r="G1316" t="str">
        <f t="shared" si="43"/>
        <v>RP1CHURCHILL HOSPITAL</v>
      </c>
      <c r="H1316" t="str">
        <f t="shared" si="44"/>
        <v>RP1</v>
      </c>
      <c r="I1316" t="s">
        <v>2659</v>
      </c>
      <c r="J1316" t="s">
        <v>2658</v>
      </c>
    </row>
    <row r="1317" spans="7:10" x14ac:dyDescent="0.35">
      <c r="G1317" t="str">
        <f t="shared" si="43"/>
        <v>RP1COMMUNITY CHILDRENS UNIT</v>
      </c>
      <c r="H1317" t="str">
        <f t="shared" si="44"/>
        <v>RP1</v>
      </c>
      <c r="I1317" t="s">
        <v>2661</v>
      </c>
      <c r="J1317" t="s">
        <v>2660</v>
      </c>
    </row>
    <row r="1318" spans="7:10" x14ac:dyDescent="0.35">
      <c r="G1318" t="str">
        <f t="shared" si="43"/>
        <v>RP1CORBY COMMUNITY HOSPITAL</v>
      </c>
      <c r="H1318" t="str">
        <f t="shared" si="44"/>
        <v>RP1</v>
      </c>
      <c r="I1318" t="s">
        <v>2663</v>
      </c>
      <c r="J1318" t="s">
        <v>2662</v>
      </c>
    </row>
    <row r="1319" spans="7:10" x14ac:dyDescent="0.35">
      <c r="G1319" t="str">
        <f t="shared" si="43"/>
        <v>RP1DANETRE HOSPITAL</v>
      </c>
      <c r="H1319" t="str">
        <f t="shared" si="44"/>
        <v>RP1</v>
      </c>
      <c r="I1319" t="s">
        <v>2665</v>
      </c>
      <c r="J1319" t="s">
        <v>2664</v>
      </c>
    </row>
    <row r="1320" spans="7:10" x14ac:dyDescent="0.35">
      <c r="G1320" t="str">
        <f t="shared" si="43"/>
        <v>RP1DRUG AND ALCOHOL (DUNSTABLE)</v>
      </c>
      <c r="H1320" t="str">
        <f t="shared" si="44"/>
        <v>RP1</v>
      </c>
      <c r="I1320" t="s">
        <v>2667</v>
      </c>
      <c r="J1320" t="s">
        <v>2666</v>
      </c>
    </row>
    <row r="1321" spans="7:10" x14ac:dyDescent="0.35">
      <c r="G1321" t="str">
        <f t="shared" si="43"/>
        <v>RP1DRUG AND ALCOHOL DEPENDENCY UNIT</v>
      </c>
      <c r="H1321" t="str">
        <f t="shared" si="44"/>
        <v>RP1</v>
      </c>
      <c r="I1321" t="s">
        <v>2669</v>
      </c>
      <c r="J1321" t="s">
        <v>2668</v>
      </c>
    </row>
    <row r="1322" spans="7:10" x14ac:dyDescent="0.35">
      <c r="G1322" t="str">
        <f t="shared" si="43"/>
        <v>RP1EXETER PLACE SITE</v>
      </c>
      <c r="H1322" t="str">
        <f t="shared" si="44"/>
        <v>RP1</v>
      </c>
      <c r="I1322" t="s">
        <v>2671</v>
      </c>
      <c r="J1322" t="s">
        <v>2670</v>
      </c>
    </row>
    <row r="1323" spans="7:10" x14ac:dyDescent="0.35">
      <c r="G1323" t="str">
        <f t="shared" si="43"/>
        <v>RP1GU DEPARTMENT (KETTERING)</v>
      </c>
      <c r="H1323" t="str">
        <f t="shared" si="44"/>
        <v>RP1</v>
      </c>
      <c r="I1323" t="s">
        <v>2673</v>
      </c>
      <c r="J1323" t="s">
        <v>2672</v>
      </c>
    </row>
    <row r="1324" spans="7:10" x14ac:dyDescent="0.35">
      <c r="G1324" t="str">
        <f t="shared" si="43"/>
        <v>RP1GU DEPARTMENT (NORTHAMPTON)</v>
      </c>
      <c r="H1324" t="str">
        <f t="shared" si="44"/>
        <v>RP1</v>
      </c>
      <c r="I1324" t="s">
        <v>2675</v>
      </c>
      <c r="J1324" t="s">
        <v>2674</v>
      </c>
    </row>
    <row r="1325" spans="7:10" x14ac:dyDescent="0.35">
      <c r="G1325" t="str">
        <f t="shared" si="43"/>
        <v>RP1HEADLANDS</v>
      </c>
      <c r="H1325" t="str">
        <f t="shared" si="44"/>
        <v>RP1</v>
      </c>
      <c r="I1325" t="s">
        <v>2677</v>
      </c>
      <c r="J1325" t="s">
        <v>2676</v>
      </c>
    </row>
    <row r="1326" spans="7:10" x14ac:dyDescent="0.35">
      <c r="G1326" t="str">
        <f t="shared" si="43"/>
        <v>RP1HEATHERS</v>
      </c>
      <c r="H1326" t="str">
        <f t="shared" si="44"/>
        <v>RP1</v>
      </c>
      <c r="I1326" t="s">
        <v>2679</v>
      </c>
      <c r="J1326" t="s">
        <v>2678</v>
      </c>
    </row>
    <row r="1327" spans="7:10" x14ac:dyDescent="0.35">
      <c r="G1327" t="str">
        <f t="shared" si="43"/>
        <v>RP1ISEBROOK HOSPITAL</v>
      </c>
      <c r="H1327" t="str">
        <f t="shared" si="44"/>
        <v>RP1</v>
      </c>
      <c r="I1327" t="s">
        <v>2681</v>
      </c>
      <c r="J1327" t="s">
        <v>2680</v>
      </c>
    </row>
    <row r="1328" spans="7:10" x14ac:dyDescent="0.35">
      <c r="G1328" t="str">
        <f t="shared" si="43"/>
        <v>RP1JOHN RADCLIFFE HOSPITAL</v>
      </c>
      <c r="H1328" t="str">
        <f t="shared" si="44"/>
        <v>RP1</v>
      </c>
      <c r="I1328" t="s">
        <v>1997</v>
      </c>
      <c r="J1328" t="s">
        <v>2682</v>
      </c>
    </row>
    <row r="1329" spans="7:10" x14ac:dyDescent="0.35">
      <c r="G1329" t="str">
        <f t="shared" si="43"/>
        <v>RP1KENT ROAD</v>
      </c>
      <c r="H1329" t="str">
        <f t="shared" si="44"/>
        <v>RP1</v>
      </c>
      <c r="I1329" t="s">
        <v>2684</v>
      </c>
      <c r="J1329" t="s">
        <v>2683</v>
      </c>
    </row>
    <row r="1330" spans="7:10" x14ac:dyDescent="0.35">
      <c r="G1330" t="str">
        <f t="shared" si="43"/>
        <v>RP1KETTERING GENERAL HOSPITAL</v>
      </c>
      <c r="H1330" t="str">
        <f t="shared" si="44"/>
        <v>RP1</v>
      </c>
      <c r="I1330" t="s">
        <v>2600</v>
      </c>
      <c r="J1330" t="s">
        <v>2685</v>
      </c>
    </row>
    <row r="1331" spans="7:10" x14ac:dyDescent="0.35">
      <c r="G1331" t="str">
        <f t="shared" si="43"/>
        <v>RP1KINGSTHORPE GRANGE</v>
      </c>
      <c r="H1331" t="str">
        <f t="shared" si="44"/>
        <v>RP1</v>
      </c>
      <c r="I1331" t="s">
        <v>2687</v>
      </c>
      <c r="J1331" t="s">
        <v>2686</v>
      </c>
    </row>
    <row r="1332" spans="7:10" x14ac:dyDescent="0.35">
      <c r="G1332" t="str">
        <f t="shared" si="43"/>
        <v>RP1MANFIELD HEALTH CAMPUS</v>
      </c>
      <c r="H1332" t="str">
        <f t="shared" si="44"/>
        <v>RP1</v>
      </c>
      <c r="I1332" t="s">
        <v>2689</v>
      </c>
      <c r="J1332" t="s">
        <v>2688</v>
      </c>
    </row>
    <row r="1333" spans="7:10" x14ac:dyDescent="0.35">
      <c r="G1333" t="str">
        <f t="shared" si="43"/>
        <v>RP1MAYFAIR DAY HOSPITAL</v>
      </c>
      <c r="H1333" t="str">
        <f t="shared" si="44"/>
        <v>RP1</v>
      </c>
      <c r="I1333" t="s">
        <v>2691</v>
      </c>
      <c r="J1333" t="s">
        <v>2690</v>
      </c>
    </row>
    <row r="1334" spans="7:10" x14ac:dyDescent="0.35">
      <c r="G1334" t="str">
        <f t="shared" si="43"/>
        <v>RP1MEADHURST</v>
      </c>
      <c r="H1334" t="str">
        <f t="shared" si="44"/>
        <v>RP1</v>
      </c>
      <c r="I1334" t="s">
        <v>2693</v>
      </c>
      <c r="J1334" t="s">
        <v>2692</v>
      </c>
    </row>
    <row r="1335" spans="7:10" x14ac:dyDescent="0.35">
      <c r="G1335" t="str">
        <f t="shared" si="43"/>
        <v>RP1MEDICAL LOANS</v>
      </c>
      <c r="H1335" t="str">
        <f t="shared" si="44"/>
        <v>RP1</v>
      </c>
      <c r="I1335" t="s">
        <v>2695</v>
      </c>
      <c r="J1335" t="s">
        <v>2694</v>
      </c>
    </row>
    <row r="1336" spans="7:10" x14ac:dyDescent="0.35">
      <c r="G1336" t="str">
        <f t="shared" si="43"/>
        <v>RP1MENCAP (CORBY)</v>
      </c>
      <c r="H1336" t="str">
        <f t="shared" si="44"/>
        <v>RP1</v>
      </c>
      <c r="I1336" t="s">
        <v>2697</v>
      </c>
      <c r="J1336" t="s">
        <v>2696</v>
      </c>
    </row>
    <row r="1337" spans="7:10" x14ac:dyDescent="0.35">
      <c r="G1337" t="str">
        <f t="shared" si="43"/>
        <v>RP1MENCAP (ROTHWELL)</v>
      </c>
      <c r="H1337" t="str">
        <f t="shared" si="44"/>
        <v>RP1</v>
      </c>
      <c r="I1337" t="s">
        <v>2699</v>
      </c>
      <c r="J1337" t="s">
        <v>2698</v>
      </c>
    </row>
    <row r="1338" spans="7:10" x14ac:dyDescent="0.35">
      <c r="G1338" t="str">
        <f t="shared" si="43"/>
        <v>RP1MENCAP (WELLINGBOROUGH)</v>
      </c>
      <c r="H1338" t="str">
        <f t="shared" si="44"/>
        <v>RP1</v>
      </c>
      <c r="I1338" t="s">
        <v>2701</v>
      </c>
      <c r="J1338" t="s">
        <v>2700</v>
      </c>
    </row>
    <row r="1339" spans="7:10" x14ac:dyDescent="0.35">
      <c r="G1339" t="str">
        <f t="shared" si="43"/>
        <v>RP1MENTAL AFTER CARE ASSOCIATION WELLINGBOROUGH</v>
      </c>
      <c r="H1339" t="str">
        <f t="shared" si="44"/>
        <v>RP1</v>
      </c>
      <c r="I1339" t="s">
        <v>2703</v>
      </c>
      <c r="J1339" t="s">
        <v>2702</v>
      </c>
    </row>
    <row r="1340" spans="7:10" x14ac:dyDescent="0.35">
      <c r="G1340" t="str">
        <f t="shared" si="43"/>
        <v>RP1MENTAL HEALTH ACCOMODATION &amp; COMMISSIONING</v>
      </c>
      <c r="H1340" t="str">
        <f t="shared" si="44"/>
        <v>RP1</v>
      </c>
      <c r="I1340" t="s">
        <v>2705</v>
      </c>
      <c r="J1340" t="s">
        <v>2704</v>
      </c>
    </row>
    <row r="1341" spans="7:10" x14ac:dyDescent="0.35">
      <c r="G1341" t="str">
        <f t="shared" si="43"/>
        <v>RP1NORTHAMPTON GENERAL HOSPITAL</v>
      </c>
      <c r="H1341" t="str">
        <f t="shared" si="44"/>
        <v>RP1</v>
      </c>
      <c r="I1341" t="s">
        <v>2707</v>
      </c>
      <c r="J1341" t="s">
        <v>2706</v>
      </c>
    </row>
    <row r="1342" spans="7:10" x14ac:dyDescent="0.35">
      <c r="G1342" t="str">
        <f t="shared" si="43"/>
        <v>RP1OLDER ADULTS (SOUTH)</v>
      </c>
      <c r="H1342" t="str">
        <f t="shared" si="44"/>
        <v>RP1</v>
      </c>
      <c r="I1342" t="s">
        <v>2709</v>
      </c>
      <c r="J1342" t="s">
        <v>2708</v>
      </c>
    </row>
    <row r="1343" spans="7:10" x14ac:dyDescent="0.35">
      <c r="G1343" t="str">
        <f t="shared" si="43"/>
        <v>RP1OUNDLE COMMUNITY CARE UNIT</v>
      </c>
      <c r="H1343" t="str">
        <f t="shared" si="44"/>
        <v>RP1</v>
      </c>
      <c r="I1343" t="s">
        <v>2711</v>
      </c>
      <c r="J1343" t="s">
        <v>2710</v>
      </c>
    </row>
    <row r="1344" spans="7:10" x14ac:dyDescent="0.35">
      <c r="G1344" t="str">
        <f t="shared" si="43"/>
        <v>RP1REDCLIFFE DAY HOSPITAL</v>
      </c>
      <c r="H1344" t="str">
        <f t="shared" si="44"/>
        <v>RP1</v>
      </c>
      <c r="I1344" t="s">
        <v>2713</v>
      </c>
      <c r="J1344" t="s">
        <v>2712</v>
      </c>
    </row>
    <row r="1345" spans="7:10" x14ac:dyDescent="0.35">
      <c r="G1345" t="str">
        <f t="shared" si="43"/>
        <v>RP1RUSHDEN HOSPITAL</v>
      </c>
      <c r="H1345" t="str">
        <f t="shared" si="44"/>
        <v>RP1</v>
      </c>
      <c r="I1345" t="s">
        <v>2715</v>
      </c>
      <c r="J1345" t="s">
        <v>2714</v>
      </c>
    </row>
    <row r="1346" spans="7:10" x14ac:dyDescent="0.35">
      <c r="G1346" t="str">
        <f t="shared" si="43"/>
        <v>RP1SHORT BREAKS UNIT</v>
      </c>
      <c r="H1346" t="str">
        <f t="shared" si="44"/>
        <v>RP1</v>
      </c>
      <c r="I1346" t="s">
        <v>2717</v>
      </c>
      <c r="J1346" t="s">
        <v>2716</v>
      </c>
    </row>
    <row r="1347" spans="7:10" x14ac:dyDescent="0.35">
      <c r="G1347" t="str">
        <f t="shared" si="43"/>
        <v>RP1SKIDDAW WALK UNIT</v>
      </c>
      <c r="H1347" t="str">
        <f t="shared" si="44"/>
        <v>RP1</v>
      </c>
      <c r="I1347" t="s">
        <v>2719</v>
      </c>
      <c r="J1347" t="s">
        <v>2718</v>
      </c>
    </row>
    <row r="1348" spans="7:10" x14ac:dyDescent="0.35">
      <c r="G1348" t="str">
        <f t="shared" si="43"/>
        <v>RP1ST MARY'S HOSPITAL</v>
      </c>
      <c r="H1348" t="str">
        <f t="shared" si="44"/>
        <v>RP1</v>
      </c>
      <c r="I1348" t="s">
        <v>265</v>
      </c>
      <c r="J1348" t="s">
        <v>2720</v>
      </c>
    </row>
    <row r="1349" spans="7:10" x14ac:dyDescent="0.35">
      <c r="G1349" t="str">
        <f t="shared" si="43"/>
        <v>RP1SUNNYSIDE</v>
      </c>
      <c r="H1349" t="str">
        <f t="shared" si="44"/>
        <v>RP1</v>
      </c>
      <c r="I1349" t="s">
        <v>2722</v>
      </c>
      <c r="J1349" t="s">
        <v>2721</v>
      </c>
    </row>
    <row r="1350" spans="7:10" x14ac:dyDescent="0.35">
      <c r="G1350" t="str">
        <f t="shared" si="43"/>
        <v>RP1SWANS HILL</v>
      </c>
      <c r="H1350" t="str">
        <f t="shared" si="44"/>
        <v>RP1</v>
      </c>
      <c r="I1350" t="s">
        <v>2724</v>
      </c>
      <c r="J1350" t="s">
        <v>2723</v>
      </c>
    </row>
    <row r="1351" spans="7:10" x14ac:dyDescent="0.35">
      <c r="G1351" t="str">
        <f t="shared" si="43"/>
        <v>RP1THE ACORNS</v>
      </c>
      <c r="H1351" t="str">
        <f t="shared" si="44"/>
        <v>RP1</v>
      </c>
      <c r="I1351" t="s">
        <v>2726</v>
      </c>
      <c r="J1351" t="s">
        <v>2725</v>
      </c>
    </row>
    <row r="1352" spans="7:10" x14ac:dyDescent="0.35">
      <c r="G1352" t="str">
        <f t="shared" ref="G1352:G1413" si="45">H1352&amp;I1352</f>
        <v>RP1THE GRANGE</v>
      </c>
      <c r="H1352" t="str">
        <f t="shared" si="44"/>
        <v>RP1</v>
      </c>
      <c r="I1352" t="s">
        <v>429</v>
      </c>
      <c r="J1352" t="s">
        <v>2727</v>
      </c>
    </row>
    <row r="1353" spans="7:10" x14ac:dyDescent="0.35">
      <c r="G1353" t="str">
        <f t="shared" si="45"/>
        <v>RP1THE HEADLANDS</v>
      </c>
      <c r="H1353" t="str">
        <f t="shared" si="44"/>
        <v>RP1</v>
      </c>
      <c r="I1353" t="s">
        <v>2729</v>
      </c>
      <c r="J1353" t="s">
        <v>2728</v>
      </c>
    </row>
    <row r="1354" spans="7:10" x14ac:dyDescent="0.35">
      <c r="G1354" t="str">
        <f t="shared" si="45"/>
        <v>RP1THE MARTENS</v>
      </c>
      <c r="H1354" t="str">
        <f t="shared" si="44"/>
        <v>RP1</v>
      </c>
      <c r="I1354" t="s">
        <v>2731</v>
      </c>
      <c r="J1354" t="s">
        <v>2730</v>
      </c>
    </row>
    <row r="1355" spans="7:10" x14ac:dyDescent="0.35">
      <c r="G1355" t="str">
        <f t="shared" si="45"/>
        <v>RP1THE SETT</v>
      </c>
      <c r="H1355" t="str">
        <f t="shared" si="44"/>
        <v>RP1</v>
      </c>
      <c r="I1355" t="s">
        <v>2733</v>
      </c>
      <c r="J1355" t="s">
        <v>2732</v>
      </c>
    </row>
    <row r="1356" spans="7:10" x14ac:dyDescent="0.35">
      <c r="G1356" t="str">
        <f t="shared" si="45"/>
        <v>RP1THE SQUIRRELS</v>
      </c>
      <c r="H1356" t="str">
        <f t="shared" si="44"/>
        <v>RP1</v>
      </c>
      <c r="I1356" t="s">
        <v>2735</v>
      </c>
      <c r="J1356" t="s">
        <v>2734</v>
      </c>
    </row>
    <row r="1357" spans="7:10" x14ac:dyDescent="0.35">
      <c r="G1357" t="str">
        <f t="shared" si="45"/>
        <v>RP1TOWCESTER MILL</v>
      </c>
      <c r="H1357" t="str">
        <f t="shared" si="44"/>
        <v>RP1</v>
      </c>
      <c r="I1357" t="s">
        <v>2737</v>
      </c>
      <c r="J1357" t="s">
        <v>2736</v>
      </c>
    </row>
    <row r="1358" spans="7:10" x14ac:dyDescent="0.35">
      <c r="G1358" t="str">
        <f t="shared" si="45"/>
        <v>RP4GREAT ORMOND STREET HOSPITAL CENTRAL LONDON SITE</v>
      </c>
      <c r="H1358" t="str">
        <f t="shared" si="44"/>
        <v>RP4</v>
      </c>
      <c r="I1358" t="s">
        <v>2739</v>
      </c>
      <c r="J1358" t="s">
        <v>2738</v>
      </c>
    </row>
    <row r="1359" spans="7:10" x14ac:dyDescent="0.35">
      <c r="G1359" t="str">
        <f t="shared" si="45"/>
        <v>RP5BASSETLAW HOSPITAL</v>
      </c>
      <c r="H1359" t="str">
        <f t="shared" si="44"/>
        <v>RP5</v>
      </c>
      <c r="I1359" t="s">
        <v>1755</v>
      </c>
      <c r="J1359" t="s">
        <v>2740</v>
      </c>
    </row>
    <row r="1360" spans="7:10" x14ac:dyDescent="0.35">
      <c r="G1360" t="str">
        <f t="shared" si="45"/>
        <v>RP5DONCASTER ROYAL INFIRMARY</v>
      </c>
      <c r="H1360" t="str">
        <f t="shared" si="44"/>
        <v>RP5</v>
      </c>
      <c r="I1360" t="s">
        <v>1964</v>
      </c>
      <c r="J1360" t="s">
        <v>2741</v>
      </c>
    </row>
    <row r="1361" spans="7:10" x14ac:dyDescent="0.35">
      <c r="G1361" t="str">
        <f t="shared" si="45"/>
        <v>RP5MONTAGU HOSPITAL</v>
      </c>
      <c r="H1361" t="str">
        <f t="shared" si="44"/>
        <v>RP5</v>
      </c>
      <c r="I1361" t="s">
        <v>2743</v>
      </c>
      <c r="J1361" t="s">
        <v>2742</v>
      </c>
    </row>
    <row r="1362" spans="7:10" x14ac:dyDescent="0.35">
      <c r="G1362" t="str">
        <f t="shared" si="45"/>
        <v>RP5RETFORD HOSPITAL</v>
      </c>
      <c r="H1362" t="str">
        <f t="shared" si="44"/>
        <v>RP5</v>
      </c>
      <c r="I1362" t="s">
        <v>1903</v>
      </c>
      <c r="J1362" t="s">
        <v>2744</v>
      </c>
    </row>
    <row r="1363" spans="7:10" x14ac:dyDescent="0.35">
      <c r="G1363" t="str">
        <f t="shared" si="45"/>
        <v>RP5ROTHERHAM DISTRICT HOSPITAL</v>
      </c>
      <c r="H1363" t="str">
        <f t="shared" si="44"/>
        <v>RP5</v>
      </c>
      <c r="I1363" t="s">
        <v>2746</v>
      </c>
      <c r="J1363" t="s">
        <v>2745</v>
      </c>
    </row>
    <row r="1364" spans="7:10" x14ac:dyDescent="0.35">
      <c r="G1364" t="str">
        <f t="shared" si="45"/>
        <v>RP5THE VERMUYDEN CENTRE</v>
      </c>
      <c r="H1364" t="str">
        <f t="shared" si="44"/>
        <v>RP5</v>
      </c>
      <c r="I1364" t="s">
        <v>2748</v>
      </c>
      <c r="J1364" t="s">
        <v>2747</v>
      </c>
    </row>
    <row r="1365" spans="7:10" x14ac:dyDescent="0.35">
      <c r="G1365" t="str">
        <f t="shared" si="45"/>
        <v>RP5TICKHILL ROAD HOSPITAL</v>
      </c>
      <c r="H1365" t="str">
        <f t="shared" si="44"/>
        <v>RP5</v>
      </c>
      <c r="I1365" t="s">
        <v>2750</v>
      </c>
      <c r="J1365" t="s">
        <v>2749</v>
      </c>
    </row>
    <row r="1366" spans="7:10" x14ac:dyDescent="0.35">
      <c r="G1366" t="str">
        <f t="shared" si="45"/>
        <v>RP6MOORFIELDS AT BEDFORD HOSPITAL - RP616</v>
      </c>
      <c r="H1366" t="str">
        <f t="shared" si="44"/>
        <v>RP6</v>
      </c>
      <c r="I1366" t="s">
        <v>2752</v>
      </c>
      <c r="J1366" t="s">
        <v>2751</v>
      </c>
    </row>
    <row r="1367" spans="7:10" x14ac:dyDescent="0.35">
      <c r="G1367" t="str">
        <f t="shared" si="45"/>
        <v>RP6MOORFIELDS AT EALING HOSPITAL - RP610</v>
      </c>
      <c r="H1367" t="str">
        <f t="shared" si="44"/>
        <v>RP6</v>
      </c>
      <c r="I1367" t="s">
        <v>2754</v>
      </c>
      <c r="J1367" t="s">
        <v>2753</v>
      </c>
    </row>
    <row r="1368" spans="7:10" x14ac:dyDescent="0.35">
      <c r="G1368" t="str">
        <f t="shared" si="45"/>
        <v>RP6MOORFIELDS AT MAYDAY UNIVERSITY HOSPITAL - RP608</v>
      </c>
      <c r="H1368" t="str">
        <f t="shared" si="44"/>
        <v>RP6</v>
      </c>
      <c r="I1368" t="s">
        <v>2756</v>
      </c>
      <c r="J1368" t="s">
        <v>2755</v>
      </c>
    </row>
    <row r="1369" spans="7:10" x14ac:dyDescent="0.35">
      <c r="G1369" t="str">
        <f t="shared" si="45"/>
        <v>RP6MOORFIELDS AT MILE END HOSPITAL - RP607</v>
      </c>
      <c r="H1369" t="str">
        <f t="shared" si="44"/>
        <v>RP6</v>
      </c>
      <c r="I1369" t="s">
        <v>2758</v>
      </c>
      <c r="J1369" t="s">
        <v>2757</v>
      </c>
    </row>
    <row r="1370" spans="7:10" x14ac:dyDescent="0.35">
      <c r="G1370" t="str">
        <f t="shared" si="45"/>
        <v>RP6MOORFIELDS AT NORTHWICK PARK HOSPITAL - RP606</v>
      </c>
      <c r="H1370" t="str">
        <f t="shared" si="44"/>
        <v>RP6</v>
      </c>
      <c r="I1370" t="s">
        <v>2760</v>
      </c>
      <c r="J1370" t="s">
        <v>2759</v>
      </c>
    </row>
    <row r="1371" spans="7:10" x14ac:dyDescent="0.35">
      <c r="G1371" t="str">
        <f t="shared" si="45"/>
        <v>RP6MOORFIELDS AT POTTERS BAR HOSPITAL - RP605</v>
      </c>
      <c r="H1371" t="str">
        <f t="shared" si="44"/>
        <v>RP6</v>
      </c>
      <c r="I1371" t="s">
        <v>2762</v>
      </c>
      <c r="J1371" t="s">
        <v>2761</v>
      </c>
    </row>
    <row r="1372" spans="7:10" x14ac:dyDescent="0.35">
      <c r="G1372" t="str">
        <f t="shared" si="45"/>
        <v>RP6MOORFIELDS AT ST ANN'S HOSPITAL - RP603</v>
      </c>
      <c r="H1372" t="str">
        <f t="shared" si="44"/>
        <v>RP6</v>
      </c>
      <c r="I1372" t="s">
        <v>2764</v>
      </c>
      <c r="J1372" t="s">
        <v>2763</v>
      </c>
    </row>
    <row r="1373" spans="7:10" x14ac:dyDescent="0.35">
      <c r="G1373" t="str">
        <f t="shared" si="45"/>
        <v>RP6MOORFIELDS AT ST GEORGE'S HOSPITAL - RP604</v>
      </c>
      <c r="H1373" t="str">
        <f t="shared" si="44"/>
        <v>RP6</v>
      </c>
      <c r="I1373" t="s">
        <v>2766</v>
      </c>
      <c r="J1373" t="s">
        <v>2765</v>
      </c>
    </row>
    <row r="1374" spans="7:10" x14ac:dyDescent="0.35">
      <c r="G1374" t="str">
        <f t="shared" si="45"/>
        <v>RP6MOORFIELDS AT WATFORD GENERAL HOSPITAL - RP602</v>
      </c>
      <c r="H1374" t="str">
        <f t="shared" si="44"/>
        <v>RP6</v>
      </c>
      <c r="I1374" t="s">
        <v>2768</v>
      </c>
      <c r="J1374" t="s">
        <v>2767</v>
      </c>
    </row>
    <row r="1375" spans="7:10" x14ac:dyDescent="0.35">
      <c r="G1375" t="str">
        <f t="shared" si="45"/>
        <v>RP6MOORFIELDS EYE HOSPITAL (CITY ROAD) - RP601</v>
      </c>
      <c r="H1375" t="str">
        <f t="shared" ref="H1375:H1394" si="46">LEFT(J1375,3)</f>
        <v>RP6</v>
      </c>
      <c r="I1375" t="s">
        <v>2770</v>
      </c>
      <c r="J1375" t="s">
        <v>2769</v>
      </c>
    </row>
    <row r="1376" spans="7:10" x14ac:dyDescent="0.35">
      <c r="G1376" t="str">
        <f t="shared" si="45"/>
        <v>RP6UPPER WIMPOLE STREET - RP615</v>
      </c>
      <c r="H1376" t="str">
        <f t="shared" si="46"/>
        <v>RP6</v>
      </c>
      <c r="I1376" t="s">
        <v>2772</v>
      </c>
      <c r="J1376" t="s">
        <v>2771</v>
      </c>
    </row>
    <row r="1377" spans="7:10" x14ac:dyDescent="0.35">
      <c r="G1377" t="str">
        <f t="shared" si="45"/>
        <v>RP7274 SC1AA C&amp;FS ASH VILLA IN PATIENT  L21252</v>
      </c>
      <c r="H1377" t="str">
        <f t="shared" si="46"/>
        <v>RP7</v>
      </c>
      <c r="I1377" t="s">
        <v>2774</v>
      </c>
      <c r="J1377" t="s">
        <v>2773</v>
      </c>
    </row>
    <row r="1378" spans="7:10" x14ac:dyDescent="0.35">
      <c r="G1378" t="str">
        <f t="shared" si="45"/>
        <v>RP7274 SSDEAC2 BRANT / LANGWORTH</v>
      </c>
      <c r="H1378" t="str">
        <f t="shared" si="46"/>
        <v>RP7</v>
      </c>
      <c r="I1378" t="s">
        <v>2776</v>
      </c>
      <c r="J1378" t="s">
        <v>2775</v>
      </c>
    </row>
    <row r="1379" spans="7:10" x14ac:dyDescent="0.35">
      <c r="G1379" t="str">
        <f t="shared" si="45"/>
        <v>RP7274 SSLDL2 LLC ASSESSMENT &amp; TREATMENT &amp; REHAB</v>
      </c>
      <c r="H1379" t="str">
        <f t="shared" si="46"/>
        <v>RP7</v>
      </c>
      <c r="I1379" t="s">
        <v>2778</v>
      </c>
      <c r="J1379" t="s">
        <v>2777</v>
      </c>
    </row>
    <row r="1380" spans="7:10" x14ac:dyDescent="0.35">
      <c r="G1380" t="str">
        <f t="shared" si="45"/>
        <v>RP7274 SSRH1 MAPLE LODGE REHAB L21525</v>
      </c>
      <c r="H1380" t="str">
        <f t="shared" si="46"/>
        <v>RP7</v>
      </c>
      <c r="I1380" t="s">
        <v>2780</v>
      </c>
      <c r="J1380" t="s">
        <v>2779</v>
      </c>
    </row>
    <row r="1381" spans="7:10" x14ac:dyDescent="0.35">
      <c r="G1381" t="str">
        <f t="shared" si="45"/>
        <v>RP7274 SSRH2 ASHLEY HOUSE REHAB L21540</v>
      </c>
      <c r="H1381" t="str">
        <f t="shared" si="46"/>
        <v>RP7</v>
      </c>
      <c r="I1381" t="s">
        <v>2782</v>
      </c>
      <c r="J1381" t="s">
        <v>2781</v>
      </c>
    </row>
    <row r="1382" spans="7:10" x14ac:dyDescent="0.35">
      <c r="G1382" t="str">
        <f t="shared" si="45"/>
        <v>RP7ACUTE MENTAL HEALTH UNIT &amp; DAY HOSPITAL</v>
      </c>
      <c r="H1382" t="str">
        <f t="shared" si="46"/>
        <v>RP7</v>
      </c>
      <c r="I1382" t="s">
        <v>2784</v>
      </c>
      <c r="J1382" t="s">
        <v>2783</v>
      </c>
    </row>
    <row r="1383" spans="7:10" x14ac:dyDescent="0.35">
      <c r="G1383" t="str">
        <f t="shared" si="45"/>
        <v>RP7ADDACTION</v>
      </c>
      <c r="H1383" t="str">
        <f t="shared" si="46"/>
        <v>RP7</v>
      </c>
      <c r="I1383" t="s">
        <v>2056</v>
      </c>
      <c r="J1383" t="s">
        <v>2785</v>
      </c>
    </row>
    <row r="1384" spans="7:10" x14ac:dyDescent="0.35">
      <c r="G1384" t="str">
        <f t="shared" si="45"/>
        <v>RP7ADDACTION</v>
      </c>
      <c r="H1384" t="str">
        <f t="shared" si="46"/>
        <v>RP7</v>
      </c>
      <c r="I1384" t="s">
        <v>2056</v>
      </c>
      <c r="J1384" t="s">
        <v>2786</v>
      </c>
    </row>
    <row r="1385" spans="7:10" x14ac:dyDescent="0.35">
      <c r="G1385" t="str">
        <f t="shared" si="45"/>
        <v>RP7CARHOLME COURT</v>
      </c>
      <c r="H1385" t="str">
        <f t="shared" si="46"/>
        <v>RP7</v>
      </c>
      <c r="I1385" t="s">
        <v>2788</v>
      </c>
      <c r="J1385" t="s">
        <v>2787</v>
      </c>
    </row>
    <row r="1386" spans="7:10" x14ac:dyDescent="0.35">
      <c r="G1386" t="str">
        <f t="shared" si="45"/>
        <v>RP7CONS 13 PHC</v>
      </c>
      <c r="H1386" t="str">
        <f t="shared" si="46"/>
        <v>RP7</v>
      </c>
      <c r="I1386" t="s">
        <v>2790</v>
      </c>
      <c r="J1386" t="s">
        <v>2789</v>
      </c>
    </row>
    <row r="1387" spans="7:10" x14ac:dyDescent="0.35">
      <c r="G1387" t="str">
        <f t="shared" si="45"/>
        <v>RP7CONS 8 DOP</v>
      </c>
      <c r="H1387" t="str">
        <f t="shared" si="46"/>
        <v>RP7</v>
      </c>
      <c r="I1387" t="s">
        <v>2792</v>
      </c>
      <c r="J1387" t="s">
        <v>2791</v>
      </c>
    </row>
    <row r="1388" spans="7:10" x14ac:dyDescent="0.35">
      <c r="G1388" t="str">
        <f t="shared" si="45"/>
        <v>RP7CONS 9 DOP</v>
      </c>
      <c r="H1388" t="str">
        <f t="shared" si="46"/>
        <v>RP7</v>
      </c>
      <c r="I1388" t="s">
        <v>2794</v>
      </c>
      <c r="J1388" t="s">
        <v>2793</v>
      </c>
    </row>
    <row r="1389" spans="7:10" x14ac:dyDescent="0.35">
      <c r="G1389" t="str">
        <f t="shared" si="45"/>
        <v>RP7CORKTREE CRESCENT</v>
      </c>
      <c r="H1389" t="str">
        <f t="shared" si="46"/>
        <v>RP7</v>
      </c>
      <c r="I1389" t="s">
        <v>2796</v>
      </c>
      <c r="J1389" t="s">
        <v>2795</v>
      </c>
    </row>
    <row r="1390" spans="7:10" x14ac:dyDescent="0.35">
      <c r="G1390" t="str">
        <f t="shared" si="45"/>
        <v>RP7DEPARTMENT OF PSYCHIATRY</v>
      </c>
      <c r="H1390" t="str">
        <f t="shared" si="46"/>
        <v>RP7</v>
      </c>
      <c r="I1390" t="s">
        <v>2798</v>
      </c>
      <c r="J1390" t="s">
        <v>2797</v>
      </c>
    </row>
    <row r="1391" spans="7:10" x14ac:dyDescent="0.35">
      <c r="G1391" t="str">
        <f t="shared" si="45"/>
        <v>RP7DIANA PRINCESS OF WALES HOSPITAL</v>
      </c>
      <c r="H1391" t="str">
        <f t="shared" si="46"/>
        <v>RP7</v>
      </c>
      <c r="I1391" t="s">
        <v>2800</v>
      </c>
      <c r="J1391" t="s">
        <v>2799</v>
      </c>
    </row>
    <row r="1392" spans="7:10" x14ac:dyDescent="0.35">
      <c r="G1392" t="str">
        <f t="shared" si="45"/>
        <v>RP7EMSI UNIT - PILGRIM HOSPITAL SITE</v>
      </c>
      <c r="H1392" t="str">
        <f t="shared" si="46"/>
        <v>RP7</v>
      </c>
      <c r="I1392" t="s">
        <v>2802</v>
      </c>
      <c r="J1392" t="s">
        <v>2801</v>
      </c>
    </row>
    <row r="1393" spans="7:10" x14ac:dyDescent="0.35">
      <c r="G1393" t="str">
        <f t="shared" si="45"/>
        <v>RP7GRIMSBY CAFS (A)</v>
      </c>
      <c r="H1393" t="str">
        <f t="shared" si="46"/>
        <v>RP7</v>
      </c>
      <c r="I1393" t="s">
        <v>2804</v>
      </c>
      <c r="J1393" t="s">
        <v>2803</v>
      </c>
    </row>
    <row r="1394" spans="7:10" x14ac:dyDescent="0.35">
      <c r="G1394" t="str">
        <f t="shared" si="45"/>
        <v>RP7GRIMSBY CAFS (B)</v>
      </c>
      <c r="H1394" t="str">
        <f t="shared" si="46"/>
        <v>RP7</v>
      </c>
      <c r="I1394" t="s">
        <v>2806</v>
      </c>
      <c r="J1394" t="s">
        <v>2805</v>
      </c>
    </row>
    <row r="1395" spans="7:10" x14ac:dyDescent="0.35">
      <c r="G1395" t="str">
        <f>H1395&amp;I1395</f>
        <v>RP7HARTSHOLME CENTRE</v>
      </c>
      <c r="H1395" t="str">
        <f t="shared" ref="H1395:H1439" si="47">LEFT(J1395,3)</f>
        <v>RP7</v>
      </c>
      <c r="I1395" t="s">
        <v>14777</v>
      </c>
      <c r="J1395" t="s">
        <v>14778</v>
      </c>
    </row>
    <row r="1396" spans="7:10" x14ac:dyDescent="0.35">
      <c r="G1396" t="str">
        <f t="shared" si="45"/>
        <v>RP7JOHNSON COMMUNITY HOSPITAL</v>
      </c>
      <c r="H1396" t="str">
        <f t="shared" si="47"/>
        <v>RP7</v>
      </c>
      <c r="I1396" t="s">
        <v>2808</v>
      </c>
      <c r="J1396" t="s">
        <v>2807</v>
      </c>
    </row>
    <row r="1397" spans="7:10" x14ac:dyDescent="0.35">
      <c r="G1397" t="str">
        <f t="shared" si="45"/>
        <v>RP7LOUTH OLDER ADULT</v>
      </c>
      <c r="H1397" t="str">
        <f t="shared" si="47"/>
        <v>RP7</v>
      </c>
      <c r="I1397" t="s">
        <v>2810</v>
      </c>
      <c r="J1397" t="s">
        <v>2809</v>
      </c>
    </row>
    <row r="1398" spans="7:10" x14ac:dyDescent="0.35">
      <c r="G1398" t="str">
        <f t="shared" si="45"/>
        <v>RP7LOW SECURE MENTAL HEALTH UNIT</v>
      </c>
      <c r="H1398" t="str">
        <f t="shared" si="47"/>
        <v>RP7</v>
      </c>
      <c r="I1398" t="s">
        <v>2812</v>
      </c>
      <c r="J1398" t="s">
        <v>2811</v>
      </c>
    </row>
    <row r="1399" spans="7:10" x14ac:dyDescent="0.35">
      <c r="G1399" t="str">
        <f t="shared" si="45"/>
        <v>RP7MANTHORPE C2</v>
      </c>
      <c r="H1399" t="str">
        <f t="shared" si="47"/>
        <v>RP7</v>
      </c>
      <c r="I1399" t="s">
        <v>2814</v>
      </c>
      <c r="J1399" t="s">
        <v>2813</v>
      </c>
    </row>
    <row r="1400" spans="7:10" x14ac:dyDescent="0.35">
      <c r="G1400" t="str">
        <f t="shared" si="45"/>
        <v>RP7MANTHORPE C3</v>
      </c>
      <c r="H1400" t="str">
        <f t="shared" si="47"/>
        <v>RP7</v>
      </c>
      <c r="I1400" t="s">
        <v>2816</v>
      </c>
      <c r="J1400" t="s">
        <v>2815</v>
      </c>
    </row>
    <row r="1401" spans="7:10" x14ac:dyDescent="0.35">
      <c r="G1401" t="str">
        <f t="shared" si="45"/>
        <v>RP7MENTAL HEALTH LONG TERM REHABILITATION &amp; DAY HOSPITAL</v>
      </c>
      <c r="H1401" t="str">
        <f t="shared" si="47"/>
        <v>RP7</v>
      </c>
      <c r="I1401" t="s">
        <v>2818</v>
      </c>
      <c r="J1401" t="s">
        <v>2817</v>
      </c>
    </row>
    <row r="1402" spans="7:10" x14ac:dyDescent="0.35">
      <c r="G1402" t="str">
        <f t="shared" si="45"/>
        <v>RP7MENTAL HEALTH UNIT - BEACONFIELD</v>
      </c>
      <c r="H1402" t="str">
        <f t="shared" si="47"/>
        <v>RP7</v>
      </c>
      <c r="I1402" t="s">
        <v>2820</v>
      </c>
      <c r="J1402" t="s">
        <v>2819</v>
      </c>
    </row>
    <row r="1403" spans="7:10" x14ac:dyDescent="0.35">
      <c r="G1403" t="str">
        <f t="shared" si="45"/>
        <v>RP7MENTAL HEALTH UNIT - GRANTHAM</v>
      </c>
      <c r="H1403" t="str">
        <f t="shared" si="47"/>
        <v>RP7</v>
      </c>
      <c r="I1403" t="s">
        <v>2822</v>
      </c>
      <c r="J1403" t="s">
        <v>2821</v>
      </c>
    </row>
    <row r="1404" spans="7:10" x14ac:dyDescent="0.35">
      <c r="G1404" t="str">
        <f t="shared" si="45"/>
        <v>RP7MENTAL HEALTH UNIT - SLEAFORD</v>
      </c>
      <c r="H1404" t="str">
        <f t="shared" si="47"/>
        <v>RP7</v>
      </c>
      <c r="I1404" t="s">
        <v>2824</v>
      </c>
      <c r="J1404" t="s">
        <v>2823</v>
      </c>
    </row>
    <row r="1405" spans="7:10" x14ac:dyDescent="0.35">
      <c r="G1405" t="str">
        <f t="shared" si="45"/>
        <v>RP7MENTAL HEALTH UNIT - STAMFORD</v>
      </c>
      <c r="H1405" t="str">
        <f t="shared" si="47"/>
        <v>RP7</v>
      </c>
      <c r="I1405" t="s">
        <v>2826</v>
      </c>
      <c r="J1405" t="s">
        <v>2825</v>
      </c>
    </row>
    <row r="1406" spans="7:10" x14ac:dyDescent="0.35">
      <c r="G1406" t="str">
        <f t="shared" si="45"/>
        <v>RP7MENTAL HEALTH UNIT - SYCAMORE</v>
      </c>
      <c r="H1406" t="str">
        <f t="shared" si="47"/>
        <v>RP7</v>
      </c>
      <c r="I1406" t="s">
        <v>2828</v>
      </c>
      <c r="J1406" t="s">
        <v>2827</v>
      </c>
    </row>
    <row r="1407" spans="7:10" x14ac:dyDescent="0.35">
      <c r="G1407" t="str">
        <f t="shared" si="45"/>
        <v>RP7MENTAL HEALTH UNIT FOR OLDER PEOPLE - ROCHFORD UNIT</v>
      </c>
      <c r="H1407" t="str">
        <f t="shared" si="47"/>
        <v>RP7</v>
      </c>
      <c r="I1407" t="s">
        <v>2830</v>
      </c>
      <c r="J1407" t="s">
        <v>2829</v>
      </c>
    </row>
    <row r="1408" spans="7:10" x14ac:dyDescent="0.35">
      <c r="G1408" t="str">
        <f t="shared" si="45"/>
        <v>RP7NE LINCS ADHD</v>
      </c>
      <c r="H1408" t="str">
        <f t="shared" si="47"/>
        <v>RP7</v>
      </c>
      <c r="I1408" t="s">
        <v>2832</v>
      </c>
      <c r="J1408" t="s">
        <v>2831</v>
      </c>
    </row>
    <row r="1409" spans="7:10" x14ac:dyDescent="0.35">
      <c r="G1409" t="str">
        <f t="shared" si="45"/>
        <v>RP7NORTH SEA CAMP</v>
      </c>
      <c r="H1409" t="str">
        <f t="shared" si="47"/>
        <v>RP7</v>
      </c>
      <c r="I1409" t="s">
        <v>2834</v>
      </c>
      <c r="J1409" t="s">
        <v>2833</v>
      </c>
    </row>
    <row r="1410" spans="7:10" x14ac:dyDescent="0.35">
      <c r="G1410" t="str">
        <f t="shared" si="45"/>
        <v>RP7NORTON LEA</v>
      </c>
      <c r="H1410" t="str">
        <f t="shared" si="47"/>
        <v>RP7</v>
      </c>
      <c r="I1410" t="s">
        <v>2836</v>
      </c>
      <c r="J1410" t="s">
        <v>2835</v>
      </c>
    </row>
    <row r="1411" spans="7:10" x14ac:dyDescent="0.35">
      <c r="G1411" t="str">
        <f t="shared" si="45"/>
        <v>RP7PHC PORTACABIN</v>
      </c>
      <c r="H1411" t="str">
        <f t="shared" si="47"/>
        <v>RP7</v>
      </c>
      <c r="I1411" t="s">
        <v>2838</v>
      </c>
      <c r="J1411" t="s">
        <v>2837</v>
      </c>
    </row>
    <row r="1412" spans="7:10" x14ac:dyDescent="0.35">
      <c r="G1412" t="str">
        <f t="shared" si="45"/>
        <v>RP7PHOENIX UNIT</v>
      </c>
      <c r="H1412" t="str">
        <f t="shared" si="47"/>
        <v>RP7</v>
      </c>
      <c r="I1412" t="s">
        <v>2840</v>
      </c>
      <c r="J1412" t="s">
        <v>2839</v>
      </c>
    </row>
    <row r="1413" spans="7:10" x14ac:dyDescent="0.35">
      <c r="G1413" t="str">
        <f t="shared" si="45"/>
        <v>RP7PSYCHOLOGY UNIT</v>
      </c>
      <c r="H1413" t="str">
        <f t="shared" si="47"/>
        <v>RP7</v>
      </c>
      <c r="I1413" t="s">
        <v>2842</v>
      </c>
      <c r="J1413" t="s">
        <v>2841</v>
      </c>
    </row>
    <row r="1414" spans="7:10" x14ac:dyDescent="0.35">
      <c r="G1414" t="str">
        <f t="shared" ref="G1414:G1473" si="48">H1414&amp;I1414</f>
        <v>RP7SECURE COMMUNITY ESTABLISHMENT</v>
      </c>
      <c r="H1414" t="str">
        <f t="shared" si="47"/>
        <v>RP7</v>
      </c>
      <c r="I1414" t="s">
        <v>2844</v>
      </c>
      <c r="J1414" t="s">
        <v>2843</v>
      </c>
    </row>
    <row r="1415" spans="7:10" x14ac:dyDescent="0.35">
      <c r="G1415" t="str">
        <f t="shared" si="48"/>
        <v>RP7SPALDING COMM C1</v>
      </c>
      <c r="H1415" t="str">
        <f t="shared" si="47"/>
        <v>RP7</v>
      </c>
      <c r="I1415" t="s">
        <v>2846</v>
      </c>
      <c r="J1415" t="s">
        <v>2845</v>
      </c>
    </row>
    <row r="1416" spans="7:10" x14ac:dyDescent="0.35">
      <c r="G1416" t="str">
        <f t="shared" si="48"/>
        <v>RP7SPIRE WALK</v>
      </c>
      <c r="H1416" t="str">
        <f t="shared" si="47"/>
        <v>RP7</v>
      </c>
      <c r="I1416" t="s">
        <v>2848</v>
      </c>
      <c r="J1416" t="s">
        <v>2847</v>
      </c>
    </row>
    <row r="1417" spans="7:10" x14ac:dyDescent="0.35">
      <c r="G1417" t="str">
        <f t="shared" si="48"/>
        <v>RP7THE KEEP</v>
      </c>
      <c r="H1417" t="str">
        <f t="shared" si="47"/>
        <v>RP7</v>
      </c>
      <c r="I1417" t="s">
        <v>2850</v>
      </c>
      <c r="J1417" t="s">
        <v>2849</v>
      </c>
    </row>
    <row r="1418" spans="7:10" x14ac:dyDescent="0.35">
      <c r="G1418" t="str">
        <f t="shared" si="48"/>
        <v>RP7THE WILLOWS- UNIT 5</v>
      </c>
      <c r="H1418" t="str">
        <f t="shared" si="47"/>
        <v>RP7</v>
      </c>
      <c r="I1418" t="s">
        <v>2852</v>
      </c>
      <c r="J1418" t="s">
        <v>2851</v>
      </c>
    </row>
    <row r="1419" spans="7:10" x14ac:dyDescent="0.35">
      <c r="G1419" t="str">
        <f t="shared" si="48"/>
        <v>RP7THE WILLOWS- UNITS 1 AND 2</v>
      </c>
      <c r="H1419" t="str">
        <f t="shared" si="47"/>
        <v>RP7</v>
      </c>
      <c r="I1419" t="s">
        <v>2854</v>
      </c>
      <c r="J1419" t="s">
        <v>2853</v>
      </c>
    </row>
    <row r="1420" spans="7:10" x14ac:dyDescent="0.35">
      <c r="G1420" t="str">
        <f t="shared" si="48"/>
        <v>RPADARENT VALLEY HOSPITAL - RPA28</v>
      </c>
      <c r="H1420" t="str">
        <f t="shared" si="47"/>
        <v>RPA</v>
      </c>
      <c r="I1420" t="s">
        <v>2856</v>
      </c>
      <c r="J1420" t="s">
        <v>2855</v>
      </c>
    </row>
    <row r="1421" spans="7:10" x14ac:dyDescent="0.35">
      <c r="G1421" t="str">
        <f t="shared" si="48"/>
        <v>RPAGRAVESHAM COMMUNITY HOSPITAL - RPA68</v>
      </c>
      <c r="H1421" t="str">
        <f t="shared" si="47"/>
        <v>RPA</v>
      </c>
      <c r="I1421" t="s">
        <v>2858</v>
      </c>
      <c r="J1421" t="s">
        <v>2857</v>
      </c>
    </row>
    <row r="1422" spans="7:10" x14ac:dyDescent="0.35">
      <c r="G1422" t="str">
        <f t="shared" si="48"/>
        <v>RPAMAIDSTONE HOSPITAL - RPA27</v>
      </c>
      <c r="H1422" t="str">
        <f t="shared" si="47"/>
        <v>RPA</v>
      </c>
      <c r="I1422" t="s">
        <v>2860</v>
      </c>
      <c r="J1422" t="s">
        <v>2859</v>
      </c>
    </row>
    <row r="1423" spans="7:10" x14ac:dyDescent="0.35">
      <c r="G1423" t="str">
        <f t="shared" si="48"/>
        <v>RPAMEDWAY MARITIME HOSPITAL - RPA02</v>
      </c>
      <c r="H1423" t="str">
        <f t="shared" si="47"/>
        <v>RPA</v>
      </c>
      <c r="I1423" t="s">
        <v>2862</v>
      </c>
      <c r="J1423" t="s">
        <v>2861</v>
      </c>
    </row>
    <row r="1424" spans="7:10" x14ac:dyDescent="0.35">
      <c r="G1424" t="str">
        <f t="shared" si="48"/>
        <v>RPASHEPPEY COMMUNITY HOSPITAL - RPA17</v>
      </c>
      <c r="H1424" t="str">
        <f t="shared" si="47"/>
        <v>RPA</v>
      </c>
      <c r="I1424" t="s">
        <v>2864</v>
      </c>
      <c r="J1424" t="s">
        <v>2863</v>
      </c>
    </row>
    <row r="1425" spans="7:10" x14ac:dyDescent="0.35">
      <c r="G1425" t="str">
        <f t="shared" si="48"/>
        <v>RPASITTINGBOURNE HOSPITAL - RPA29</v>
      </c>
      <c r="H1425" t="str">
        <f t="shared" si="47"/>
        <v>RPA</v>
      </c>
      <c r="I1425" t="s">
        <v>2866</v>
      </c>
      <c r="J1425" t="s">
        <v>2865</v>
      </c>
    </row>
    <row r="1426" spans="7:10" x14ac:dyDescent="0.35">
      <c r="G1426" t="str">
        <f t="shared" si="48"/>
        <v>RPASPIRE ALEXANDRA HOSPITAL - RPA44</v>
      </c>
      <c r="H1426" t="str">
        <f t="shared" si="47"/>
        <v>RPA</v>
      </c>
      <c r="I1426" t="s">
        <v>2868</v>
      </c>
      <c r="J1426" t="s">
        <v>2867</v>
      </c>
    </row>
    <row r="1427" spans="7:10" x14ac:dyDescent="0.35">
      <c r="G1427" t="str">
        <f t="shared" si="48"/>
        <v>RPCASHFORD HOSPITAL - RPC40</v>
      </c>
      <c r="H1427" t="str">
        <f t="shared" si="47"/>
        <v>RPC</v>
      </c>
      <c r="I1427" t="s">
        <v>2870</v>
      </c>
      <c r="J1427" t="s">
        <v>2869</v>
      </c>
    </row>
    <row r="1428" spans="7:10" x14ac:dyDescent="0.35">
      <c r="G1428" t="str">
        <f t="shared" si="48"/>
        <v>RPCBUCKLAND HOSPITAL - RPC20</v>
      </c>
      <c r="H1428" t="str">
        <f t="shared" si="47"/>
        <v>RPC</v>
      </c>
      <c r="I1428" t="s">
        <v>2872</v>
      </c>
      <c r="J1428" t="s">
        <v>2871</v>
      </c>
    </row>
    <row r="1429" spans="7:10" x14ac:dyDescent="0.35">
      <c r="G1429" t="str">
        <f t="shared" si="48"/>
        <v>RPCDARENT VALLEY HOSPITAL - RPC12</v>
      </c>
      <c r="H1429" t="str">
        <f t="shared" si="47"/>
        <v>RPC</v>
      </c>
      <c r="I1429" t="s">
        <v>2874</v>
      </c>
      <c r="J1429" t="s">
        <v>2873</v>
      </c>
    </row>
    <row r="1430" spans="7:10" x14ac:dyDescent="0.35">
      <c r="G1430" t="str">
        <f t="shared" si="48"/>
        <v>RPCHORSHAM HOSPITAL - RPC30</v>
      </c>
      <c r="H1430" t="str">
        <f t="shared" si="47"/>
        <v>RPC</v>
      </c>
      <c r="I1430" t="s">
        <v>2876</v>
      </c>
      <c r="J1430" t="s">
        <v>2875</v>
      </c>
    </row>
    <row r="1431" spans="7:10" x14ac:dyDescent="0.35">
      <c r="G1431" t="str">
        <f t="shared" si="48"/>
        <v>RPCKENT AND CANTERBURY HOSPITAL - RPC18</v>
      </c>
      <c r="H1431" t="str">
        <f t="shared" si="47"/>
        <v>RPC</v>
      </c>
      <c r="I1431" t="s">
        <v>2878</v>
      </c>
      <c r="J1431" t="s">
        <v>2877</v>
      </c>
    </row>
    <row r="1432" spans="7:10" x14ac:dyDescent="0.35">
      <c r="G1432" t="str">
        <f t="shared" si="48"/>
        <v>RPCKENT AND SUSSEX HOSPITAL - RPC13</v>
      </c>
      <c r="H1432" t="str">
        <f t="shared" si="47"/>
        <v>RPC</v>
      </c>
      <c r="I1432" t="s">
        <v>2880</v>
      </c>
      <c r="J1432" t="s">
        <v>2879</v>
      </c>
    </row>
    <row r="1433" spans="7:10" x14ac:dyDescent="0.35">
      <c r="G1433" t="str">
        <f t="shared" si="48"/>
        <v>RPCMAIDSTONE DISTRICT GENERAL HOSPITAL - RPC15</v>
      </c>
      <c r="H1433" t="str">
        <f t="shared" si="47"/>
        <v>RPC</v>
      </c>
      <c r="I1433" t="s">
        <v>2882</v>
      </c>
      <c r="J1433" t="s">
        <v>2881</v>
      </c>
    </row>
    <row r="1434" spans="7:10" x14ac:dyDescent="0.35">
      <c r="G1434" t="str">
        <f t="shared" si="48"/>
        <v>RPCMEDWAY MARITIME HOSPITAL - RPC11</v>
      </c>
      <c r="H1434" t="str">
        <f t="shared" si="47"/>
        <v>RPC</v>
      </c>
      <c r="I1434" t="s">
        <v>2884</v>
      </c>
      <c r="J1434" t="s">
        <v>2883</v>
      </c>
    </row>
    <row r="1435" spans="7:10" x14ac:dyDescent="0.35">
      <c r="G1435" t="str">
        <f t="shared" si="48"/>
        <v>RPCQUEEN VICTORIA HOSPITAL (EAST GRINSTEAD) - RPC04</v>
      </c>
      <c r="H1435" t="str">
        <f t="shared" si="47"/>
        <v>RPC</v>
      </c>
      <c r="I1435" t="s">
        <v>2886</v>
      </c>
      <c r="J1435" t="s">
        <v>2885</v>
      </c>
    </row>
    <row r="1436" spans="7:10" x14ac:dyDescent="0.35">
      <c r="G1436" t="str">
        <f t="shared" si="48"/>
        <v>RPCSEVENOAKS HOSPITAL - RPC16</v>
      </c>
      <c r="H1436" t="str">
        <f t="shared" si="47"/>
        <v>RPC</v>
      </c>
      <c r="I1436" t="s">
        <v>2888</v>
      </c>
      <c r="J1436" t="s">
        <v>2887</v>
      </c>
    </row>
    <row r="1437" spans="7:10" x14ac:dyDescent="0.35">
      <c r="G1437" t="str">
        <f t="shared" si="48"/>
        <v>RPCUCKFIELD HOSPITAL - RPC31</v>
      </c>
      <c r="H1437" t="str">
        <f t="shared" si="47"/>
        <v>RPC</v>
      </c>
      <c r="I1437" t="s">
        <v>2890</v>
      </c>
      <c r="J1437" t="s">
        <v>2889</v>
      </c>
    </row>
    <row r="1438" spans="7:10" x14ac:dyDescent="0.35">
      <c r="G1438" t="str">
        <f t="shared" si="48"/>
        <v>RPCWILLIAM HARVEY HOSPITAL - RPC17</v>
      </c>
      <c r="H1438" t="str">
        <f t="shared" si="47"/>
        <v>RPC</v>
      </c>
      <c r="I1438" t="s">
        <v>2892</v>
      </c>
      <c r="J1438" t="s">
        <v>2891</v>
      </c>
    </row>
    <row r="1439" spans="7:10" x14ac:dyDescent="0.35">
      <c r="G1439" t="str">
        <f t="shared" si="48"/>
        <v>RPG1 WENSLEY CLOSE</v>
      </c>
      <c r="H1439" t="str">
        <f t="shared" si="47"/>
        <v>RPG</v>
      </c>
      <c r="I1439" t="s">
        <v>2894</v>
      </c>
      <c r="J1439" t="s">
        <v>2893</v>
      </c>
    </row>
    <row r="1440" spans="7:10" x14ac:dyDescent="0.35">
      <c r="G1440" t="str">
        <f t="shared" si="48"/>
        <v>RPGALDT</v>
      </c>
      <c r="H1440" t="str">
        <f t="shared" ref="H1440:H1496" si="49">LEFT(J1440,3)</f>
        <v>RPG</v>
      </c>
      <c r="I1440" t="s">
        <v>2896</v>
      </c>
      <c r="J1440" t="s">
        <v>2895</v>
      </c>
    </row>
    <row r="1441" spans="7:10" x14ac:dyDescent="0.35">
      <c r="G1441" t="str">
        <f t="shared" si="48"/>
        <v>RPGATLAS HOUSE</v>
      </c>
      <c r="H1441" t="str">
        <f t="shared" si="49"/>
        <v>RPG</v>
      </c>
      <c r="I1441" t="s">
        <v>2898</v>
      </c>
      <c r="J1441" t="s">
        <v>2897</v>
      </c>
    </row>
    <row r="1442" spans="7:10" x14ac:dyDescent="0.35">
      <c r="G1442" t="str">
        <f t="shared" si="48"/>
        <v>RPGBAREFOOT LODGE</v>
      </c>
      <c r="H1442" t="str">
        <f t="shared" si="49"/>
        <v>RPG</v>
      </c>
      <c r="I1442" t="s">
        <v>2900</v>
      </c>
      <c r="J1442" t="s">
        <v>2899</v>
      </c>
    </row>
    <row r="1443" spans="7:10" x14ac:dyDescent="0.35">
      <c r="G1443" t="str">
        <f t="shared" si="48"/>
        <v>RPGBELMARSH</v>
      </c>
      <c r="H1443" t="str">
        <f t="shared" si="49"/>
        <v>RPG</v>
      </c>
      <c r="I1443" t="s">
        <v>2902</v>
      </c>
      <c r="J1443" t="s">
        <v>2901</v>
      </c>
    </row>
    <row r="1444" spans="7:10" x14ac:dyDescent="0.35">
      <c r="G1444" t="str">
        <f t="shared" si="48"/>
        <v>RPGBRACTON</v>
      </c>
      <c r="H1444" t="str">
        <f t="shared" si="49"/>
        <v>RPG</v>
      </c>
      <c r="I1444" t="s">
        <v>2904</v>
      </c>
      <c r="J1444" t="s">
        <v>2903</v>
      </c>
    </row>
    <row r="1445" spans="7:10" x14ac:dyDescent="0.35">
      <c r="G1445" t="str">
        <f t="shared" si="48"/>
        <v>RPGBRIDGEWAYS DAY HOSPITAL</v>
      </c>
      <c r="H1445" t="str">
        <f t="shared" si="49"/>
        <v>RPG</v>
      </c>
      <c r="I1445" t="s">
        <v>2906</v>
      </c>
      <c r="J1445" t="s">
        <v>2905</v>
      </c>
    </row>
    <row r="1446" spans="7:10" x14ac:dyDescent="0.35">
      <c r="G1446" t="str">
        <f t="shared" si="48"/>
        <v>RPGCARLTON PARADE</v>
      </c>
      <c r="H1446" t="str">
        <f t="shared" si="49"/>
        <v>RPG</v>
      </c>
      <c r="I1446" t="s">
        <v>2908</v>
      </c>
      <c r="J1446" t="s">
        <v>2907</v>
      </c>
    </row>
    <row r="1447" spans="7:10" x14ac:dyDescent="0.35">
      <c r="G1447" t="str">
        <f t="shared" si="48"/>
        <v>RPGCHILDREN'S COMMUNITY NURSING</v>
      </c>
      <c r="H1447" t="str">
        <f t="shared" si="49"/>
        <v>RPG</v>
      </c>
      <c r="I1447" t="s">
        <v>2910</v>
      </c>
      <c r="J1447" t="s">
        <v>2909</v>
      </c>
    </row>
    <row r="1448" spans="7:10" x14ac:dyDescent="0.35">
      <c r="G1448" t="str">
        <f t="shared" si="48"/>
        <v>RPGCPU DIRECTORATE</v>
      </c>
      <c r="H1448" t="str">
        <f t="shared" si="49"/>
        <v>RPG</v>
      </c>
      <c r="I1448" t="s">
        <v>2912</v>
      </c>
      <c r="J1448" t="s">
        <v>2911</v>
      </c>
    </row>
    <row r="1449" spans="7:10" x14ac:dyDescent="0.35">
      <c r="G1449" t="str">
        <f t="shared" si="48"/>
        <v>RPGELTHAM COMMUNITY HOSPITAL</v>
      </c>
      <c r="H1449" t="str">
        <f t="shared" si="49"/>
        <v>RPG</v>
      </c>
      <c r="I1449" t="s">
        <v>2914</v>
      </c>
      <c r="J1449" t="s">
        <v>2913</v>
      </c>
    </row>
    <row r="1450" spans="7:10" x14ac:dyDescent="0.35">
      <c r="G1450" t="str">
        <f t="shared" si="48"/>
        <v>RPGFAIRFIELD HC</v>
      </c>
      <c r="H1450" t="str">
        <f t="shared" si="49"/>
        <v>RPG</v>
      </c>
      <c r="I1450" t="s">
        <v>2916</v>
      </c>
      <c r="J1450" t="s">
        <v>2915</v>
      </c>
    </row>
    <row r="1451" spans="7:10" x14ac:dyDescent="0.35">
      <c r="G1451" t="str">
        <f t="shared" si="48"/>
        <v>RPGGALLIONS REACH</v>
      </c>
      <c r="H1451" t="str">
        <f t="shared" si="49"/>
        <v>RPG</v>
      </c>
      <c r="I1451" t="s">
        <v>2918</v>
      </c>
      <c r="J1451" t="s">
        <v>2917</v>
      </c>
    </row>
    <row r="1452" spans="7:10" x14ac:dyDescent="0.35">
      <c r="G1452" t="str">
        <f t="shared" si="48"/>
        <v>RPGGOLDIE LEIGH</v>
      </c>
      <c r="H1452" t="str">
        <f t="shared" si="49"/>
        <v>RPG</v>
      </c>
      <c r="I1452" t="s">
        <v>2920</v>
      </c>
      <c r="J1452" t="s">
        <v>2919</v>
      </c>
    </row>
    <row r="1453" spans="7:10" x14ac:dyDescent="0.35">
      <c r="G1453" t="str">
        <f t="shared" si="48"/>
        <v>RPGGREEN PARK'S HOUSE</v>
      </c>
      <c r="H1453" t="str">
        <f t="shared" si="49"/>
        <v>RPG</v>
      </c>
      <c r="I1453" t="s">
        <v>2922</v>
      </c>
      <c r="J1453" t="s">
        <v>2921</v>
      </c>
    </row>
    <row r="1454" spans="7:10" x14ac:dyDescent="0.35">
      <c r="G1454" t="str">
        <f t="shared" si="48"/>
        <v>RPGGREENWICH PENNISULAR HC</v>
      </c>
      <c r="H1454" t="str">
        <f t="shared" si="49"/>
        <v>RPG</v>
      </c>
      <c r="I1454" t="s">
        <v>2924</v>
      </c>
      <c r="J1454" t="s">
        <v>2923</v>
      </c>
    </row>
    <row r="1455" spans="7:10" x14ac:dyDescent="0.35">
      <c r="G1455" t="str">
        <f t="shared" si="48"/>
        <v>RPGGREENWOOD</v>
      </c>
      <c r="H1455" t="str">
        <f t="shared" si="49"/>
        <v>RPG</v>
      </c>
      <c r="I1455" t="s">
        <v>2926</v>
      </c>
      <c r="J1455" t="s">
        <v>2925</v>
      </c>
    </row>
    <row r="1456" spans="7:10" x14ac:dyDescent="0.35">
      <c r="G1456" t="str">
        <f t="shared" si="48"/>
        <v>RPGHAZELWOOD</v>
      </c>
      <c r="H1456" t="str">
        <f t="shared" si="49"/>
        <v>RPG</v>
      </c>
      <c r="I1456" t="s">
        <v>2928</v>
      </c>
      <c r="J1456" t="s">
        <v>2927</v>
      </c>
    </row>
    <row r="1457" spans="7:10" x14ac:dyDescent="0.35">
      <c r="G1457" t="str">
        <f t="shared" si="48"/>
        <v>RPGHILLTOPS NURSERY</v>
      </c>
      <c r="H1457" t="str">
        <f t="shared" si="49"/>
        <v>RPG</v>
      </c>
      <c r="I1457" t="s">
        <v>2930</v>
      </c>
      <c r="J1457" t="s">
        <v>2929</v>
      </c>
    </row>
    <row r="1458" spans="7:10" x14ac:dyDescent="0.35">
      <c r="G1458" t="str">
        <f t="shared" si="48"/>
        <v>RPGISIS</v>
      </c>
      <c r="H1458" t="str">
        <f t="shared" si="49"/>
        <v>RPG</v>
      </c>
      <c r="I1458" t="s">
        <v>2932</v>
      </c>
      <c r="J1458" t="s">
        <v>2931</v>
      </c>
    </row>
    <row r="1459" spans="7:10" x14ac:dyDescent="0.35">
      <c r="G1459" t="str">
        <f t="shared" si="48"/>
        <v>RPGIVY WILLIS</v>
      </c>
      <c r="H1459" t="str">
        <f t="shared" si="49"/>
        <v>RPG</v>
      </c>
      <c r="I1459" t="s">
        <v>2934</v>
      </c>
      <c r="J1459" t="s">
        <v>2933</v>
      </c>
    </row>
    <row r="1460" spans="7:10" x14ac:dyDescent="0.35">
      <c r="G1460" t="str">
        <f t="shared" si="48"/>
        <v>RPGJAMES WOLFE</v>
      </c>
      <c r="H1460" t="str">
        <f t="shared" si="49"/>
        <v>RPG</v>
      </c>
      <c r="I1460" t="s">
        <v>2936</v>
      </c>
      <c r="J1460" t="s">
        <v>2935</v>
      </c>
    </row>
    <row r="1461" spans="7:10" x14ac:dyDescent="0.35">
      <c r="G1461" t="str">
        <f t="shared" si="48"/>
        <v>RPGJOYDENS &amp; BIRCHWOOD</v>
      </c>
      <c r="H1461" t="str">
        <f t="shared" si="49"/>
        <v>RPG</v>
      </c>
      <c r="I1461" t="s">
        <v>2938</v>
      </c>
      <c r="J1461" t="s">
        <v>2937</v>
      </c>
    </row>
    <row r="1462" spans="7:10" x14ac:dyDescent="0.35">
      <c r="G1462" t="str">
        <f t="shared" si="48"/>
        <v>RPGLAKESIDE HC</v>
      </c>
      <c r="H1462" t="str">
        <f t="shared" si="49"/>
        <v>RPG</v>
      </c>
      <c r="I1462" t="s">
        <v>2940</v>
      </c>
      <c r="J1462" t="s">
        <v>2939</v>
      </c>
    </row>
    <row r="1463" spans="7:10" x14ac:dyDescent="0.35">
      <c r="G1463" t="str">
        <f t="shared" si="48"/>
        <v>RPGMANORBROOK HC</v>
      </c>
      <c r="H1463" t="str">
        <f t="shared" si="49"/>
        <v>RPG</v>
      </c>
      <c r="I1463" t="s">
        <v>2942</v>
      </c>
      <c r="J1463" t="s">
        <v>2941</v>
      </c>
    </row>
    <row r="1464" spans="7:10" x14ac:dyDescent="0.35">
      <c r="G1464" t="str">
        <f t="shared" si="48"/>
        <v>RPGMEMORIAL HOSPITAL</v>
      </c>
      <c r="H1464" t="str">
        <f t="shared" si="49"/>
        <v>RPG</v>
      </c>
      <c r="I1464" t="s">
        <v>2944</v>
      </c>
      <c r="J1464" t="s">
        <v>2943</v>
      </c>
    </row>
    <row r="1465" spans="7:10" x14ac:dyDescent="0.35">
      <c r="G1465" t="str">
        <f t="shared" si="48"/>
        <v>RPGNORTH HOUSE</v>
      </c>
      <c r="H1465" t="str">
        <f t="shared" si="49"/>
        <v>RPG</v>
      </c>
      <c r="I1465" t="s">
        <v>2946</v>
      </c>
      <c r="J1465" t="s">
        <v>2945</v>
      </c>
    </row>
    <row r="1466" spans="7:10" x14ac:dyDescent="0.35">
      <c r="G1466" t="str">
        <f t="shared" si="48"/>
        <v>RPGOAKWOOD HOUSE</v>
      </c>
      <c r="H1466" t="str">
        <f t="shared" si="49"/>
        <v>RPG</v>
      </c>
      <c r="I1466" t="s">
        <v>2948</v>
      </c>
      <c r="J1466" t="s">
        <v>2947</v>
      </c>
    </row>
    <row r="1467" spans="7:10" x14ac:dyDescent="0.35">
      <c r="G1467" t="str">
        <f t="shared" si="48"/>
        <v>RPGOXLEAS HOUSE</v>
      </c>
      <c r="H1467" t="str">
        <f t="shared" si="49"/>
        <v>RPG</v>
      </c>
      <c r="I1467" t="s">
        <v>2950</v>
      </c>
      <c r="J1467" t="s">
        <v>2949</v>
      </c>
    </row>
    <row r="1468" spans="7:10" x14ac:dyDescent="0.35">
      <c r="G1468" t="str">
        <f t="shared" si="48"/>
        <v>RPGQUEEN MARYS HOSPITAL</v>
      </c>
      <c r="H1468" t="str">
        <f t="shared" si="49"/>
        <v>RPG</v>
      </c>
      <c r="I1468" t="s">
        <v>2040</v>
      </c>
      <c r="J1468" t="s">
        <v>2951</v>
      </c>
    </row>
    <row r="1469" spans="7:10" x14ac:dyDescent="0.35">
      <c r="G1469" t="str">
        <f t="shared" si="48"/>
        <v>RPGSECTOR IT SOLUTIONS</v>
      </c>
      <c r="H1469" t="str">
        <f t="shared" si="49"/>
        <v>RPG</v>
      </c>
      <c r="I1469" t="s">
        <v>2953</v>
      </c>
      <c r="J1469" t="s">
        <v>2952</v>
      </c>
    </row>
    <row r="1470" spans="7:10" x14ac:dyDescent="0.35">
      <c r="G1470" t="str">
        <f t="shared" si="48"/>
        <v>RPGSOMERSET VILLA</v>
      </c>
      <c r="H1470" t="str">
        <f t="shared" si="49"/>
        <v>RPG</v>
      </c>
      <c r="I1470" t="s">
        <v>2134</v>
      </c>
      <c r="J1470" t="s">
        <v>2954</v>
      </c>
    </row>
    <row r="1471" spans="7:10" x14ac:dyDescent="0.35">
      <c r="G1471" t="str">
        <f t="shared" si="48"/>
        <v>RPGST MARKS HC</v>
      </c>
      <c r="H1471" t="str">
        <f t="shared" si="49"/>
        <v>RPG</v>
      </c>
      <c r="I1471" t="s">
        <v>2956</v>
      </c>
      <c r="J1471" t="s">
        <v>2955</v>
      </c>
    </row>
    <row r="1472" spans="7:10" x14ac:dyDescent="0.35">
      <c r="G1472" t="str">
        <f t="shared" si="48"/>
        <v>RPGSTEP UP, STEP DOWN</v>
      </c>
      <c r="H1472" t="str">
        <f t="shared" si="49"/>
        <v>RPG</v>
      </c>
      <c r="I1472" t="s">
        <v>2958</v>
      </c>
      <c r="J1472" t="s">
        <v>2957</v>
      </c>
    </row>
    <row r="1473" spans="7:10" x14ac:dyDescent="0.35">
      <c r="G1473" t="str">
        <f t="shared" si="48"/>
        <v>RPGSTEPPING STONES</v>
      </c>
      <c r="H1473" t="str">
        <f t="shared" si="49"/>
        <v>RPG</v>
      </c>
      <c r="I1473" t="s">
        <v>2141</v>
      </c>
      <c r="J1473" t="s">
        <v>2959</v>
      </c>
    </row>
    <row r="1474" spans="7:10" x14ac:dyDescent="0.35">
      <c r="G1474" t="str">
        <f t="shared" ref="G1474:G1533" si="50">H1474&amp;I1474</f>
        <v>RPGTHAMESIDE</v>
      </c>
      <c r="H1474" t="str">
        <f t="shared" si="49"/>
        <v>RPG</v>
      </c>
      <c r="I1474" t="s">
        <v>2961</v>
      </c>
      <c r="J1474" t="s">
        <v>2960</v>
      </c>
    </row>
    <row r="1475" spans="7:10" x14ac:dyDescent="0.35">
      <c r="G1475" t="str">
        <f t="shared" si="50"/>
        <v>RPGTHE COTTAGE</v>
      </c>
      <c r="H1475" t="str">
        <f t="shared" si="49"/>
        <v>RPG</v>
      </c>
      <c r="I1475" t="s">
        <v>2963</v>
      </c>
      <c r="J1475" t="s">
        <v>2962</v>
      </c>
    </row>
    <row r="1476" spans="7:10" x14ac:dyDescent="0.35">
      <c r="G1476" t="str">
        <f t="shared" si="50"/>
        <v>RPGTHE HEIGHTS</v>
      </c>
      <c r="H1476" t="str">
        <f t="shared" si="49"/>
        <v>RPG</v>
      </c>
      <c r="I1476" t="s">
        <v>2965</v>
      </c>
      <c r="J1476" t="s">
        <v>2964</v>
      </c>
    </row>
    <row r="1477" spans="7:10" x14ac:dyDescent="0.35">
      <c r="G1477" t="str">
        <f t="shared" si="50"/>
        <v>RPGUPTON DAY HOSPITAL</v>
      </c>
      <c r="H1477" t="str">
        <f t="shared" si="49"/>
        <v>RPG</v>
      </c>
      <c r="I1477" t="s">
        <v>2967</v>
      </c>
      <c r="J1477" t="s">
        <v>2966</v>
      </c>
    </row>
    <row r="1478" spans="7:10" x14ac:dyDescent="0.35">
      <c r="G1478" t="str">
        <f t="shared" si="50"/>
        <v>RPGVANBURGH HC</v>
      </c>
      <c r="H1478" t="str">
        <f t="shared" si="49"/>
        <v>RPG</v>
      </c>
      <c r="I1478" t="s">
        <v>2969</v>
      </c>
      <c r="J1478" t="s">
        <v>2968</v>
      </c>
    </row>
    <row r="1479" spans="7:10" x14ac:dyDescent="0.35">
      <c r="G1479" t="str">
        <f t="shared" si="50"/>
        <v>RPGWALLACE HC</v>
      </c>
      <c r="H1479" t="str">
        <f t="shared" si="49"/>
        <v>RPG</v>
      </c>
      <c r="I1479" t="s">
        <v>2971</v>
      </c>
      <c r="J1479" t="s">
        <v>2970</v>
      </c>
    </row>
    <row r="1480" spans="7:10" x14ac:dyDescent="0.35">
      <c r="G1480" t="str">
        <f t="shared" si="50"/>
        <v>RPGWOODLANDS</v>
      </c>
      <c r="H1480" t="str">
        <f t="shared" si="49"/>
        <v>RPG</v>
      </c>
      <c r="I1480" t="s">
        <v>1723</v>
      </c>
      <c r="J1480" t="s">
        <v>2973</v>
      </c>
    </row>
    <row r="1481" spans="7:10" x14ac:dyDescent="0.35">
      <c r="G1481" t="str">
        <f t="shared" si="50"/>
        <v>RPYSMCS AT CEDAR LODGE</v>
      </c>
      <c r="H1481" t="str">
        <f t="shared" si="49"/>
        <v>RPY</v>
      </c>
      <c r="I1481" t="s">
        <v>2975</v>
      </c>
      <c r="J1481" t="s">
        <v>2974</v>
      </c>
    </row>
    <row r="1482" spans="7:10" x14ac:dyDescent="0.35">
      <c r="G1482" t="str">
        <f t="shared" si="50"/>
        <v>RPYTHE ROYAL MARSDEN HOSPITAL (LONDON) - RPY01</v>
      </c>
      <c r="H1482" t="str">
        <f t="shared" si="49"/>
        <v>RPY</v>
      </c>
      <c r="I1482" t="s">
        <v>2977</v>
      </c>
      <c r="J1482" t="s">
        <v>2976</v>
      </c>
    </row>
    <row r="1483" spans="7:10" x14ac:dyDescent="0.35">
      <c r="G1483" t="str">
        <f t="shared" si="50"/>
        <v>RPYTHE ROYAL MARSDEN HOSPITAL (SURREY) - RPY02</v>
      </c>
      <c r="H1483" t="str">
        <f t="shared" si="49"/>
        <v>RPY</v>
      </c>
      <c r="I1483" t="s">
        <v>2979</v>
      </c>
      <c r="J1483" t="s">
        <v>2978</v>
      </c>
    </row>
    <row r="1484" spans="7:10" x14ac:dyDescent="0.35">
      <c r="G1484" t="str">
        <f t="shared" si="50"/>
        <v>RQ3BIRMINGHAM CHILDREN'S HOSPITAL</v>
      </c>
      <c r="H1484" t="str">
        <f t="shared" si="49"/>
        <v>RQ3</v>
      </c>
      <c r="I1484" t="s">
        <v>293</v>
      </c>
      <c r="J1484" t="s">
        <v>2980</v>
      </c>
    </row>
    <row r="1485" spans="7:10" x14ac:dyDescent="0.35">
      <c r="G1485" t="str">
        <f t="shared" si="50"/>
        <v>RQ3BIRMINGHAM CHILDREN'S HOSPITAL - ACCIDENT &amp; EMERGENCY</v>
      </c>
      <c r="H1485" t="str">
        <f t="shared" si="49"/>
        <v>RQ3</v>
      </c>
      <c r="I1485" t="s">
        <v>2982</v>
      </c>
      <c r="J1485" t="s">
        <v>2981</v>
      </c>
    </row>
    <row r="1486" spans="7:10" x14ac:dyDescent="0.35">
      <c r="G1486" t="str">
        <f t="shared" si="50"/>
        <v>RQ3BIRMINGHAM CHILDREN'S HOSPITAL - CARDIAC</v>
      </c>
      <c r="H1486" t="str">
        <f t="shared" si="49"/>
        <v>RQ3</v>
      </c>
      <c r="I1486" t="s">
        <v>2984</v>
      </c>
      <c r="J1486" t="s">
        <v>2983</v>
      </c>
    </row>
    <row r="1487" spans="7:10" x14ac:dyDescent="0.35">
      <c r="G1487" t="str">
        <f t="shared" si="50"/>
        <v>RQ3BIRMINGHAM CHILDREN'S HOSPITAL - COMMUNITY TRUST</v>
      </c>
      <c r="H1487" t="str">
        <f t="shared" si="49"/>
        <v>RQ3</v>
      </c>
      <c r="I1487" t="s">
        <v>2986</v>
      </c>
      <c r="J1487" t="s">
        <v>2985</v>
      </c>
    </row>
    <row r="1488" spans="7:10" x14ac:dyDescent="0.35">
      <c r="G1488" t="str">
        <f t="shared" si="50"/>
        <v>RQ3BIRMINGHAM CHILDREN'S HOSPITAL - DIABETICS</v>
      </c>
      <c r="H1488" t="str">
        <f t="shared" si="49"/>
        <v>RQ3</v>
      </c>
      <c r="I1488" t="s">
        <v>2988</v>
      </c>
      <c r="J1488" t="s">
        <v>2987</v>
      </c>
    </row>
    <row r="1489" spans="7:10" x14ac:dyDescent="0.35">
      <c r="G1489" t="str">
        <f t="shared" si="50"/>
        <v>RQ3BIRMINGHAM CHILDREN'S HOSPITAL - METABOLIC DISEASES INHERITED</v>
      </c>
      <c r="H1489" t="str">
        <f t="shared" si="49"/>
        <v>RQ3</v>
      </c>
      <c r="I1489" t="s">
        <v>2990</v>
      </c>
      <c r="J1489" t="s">
        <v>2989</v>
      </c>
    </row>
    <row r="1490" spans="7:10" x14ac:dyDescent="0.35">
      <c r="G1490" t="str">
        <f t="shared" si="50"/>
        <v>RQ3BIRMINGHAM CHILDREN'S HOSPITAL - NON-GH ENDOCRINE</v>
      </c>
      <c r="H1490" t="str">
        <f t="shared" si="49"/>
        <v>RQ3</v>
      </c>
      <c r="I1490" t="s">
        <v>2992</v>
      </c>
      <c r="J1490" t="s">
        <v>2991</v>
      </c>
    </row>
    <row r="1491" spans="7:10" x14ac:dyDescent="0.35">
      <c r="G1491" t="str">
        <f t="shared" si="50"/>
        <v>RQ3BIRMINGHAM CHILDRENS HOSPITAL - NTBC PAEDIATRIC</v>
      </c>
      <c r="H1491" t="str">
        <f t="shared" si="49"/>
        <v>RQ3</v>
      </c>
      <c r="I1491" t="s">
        <v>2994</v>
      </c>
      <c r="J1491" t="s">
        <v>2993</v>
      </c>
    </row>
    <row r="1492" spans="7:10" x14ac:dyDescent="0.35">
      <c r="G1492" t="str">
        <f t="shared" si="50"/>
        <v>RQ3BIRMINGHAM CHILDREN'S HOSPITAL - RQ301</v>
      </c>
      <c r="H1492" t="str">
        <f t="shared" si="49"/>
        <v>RQ3</v>
      </c>
      <c r="I1492" t="s">
        <v>2995</v>
      </c>
      <c r="J1492" t="s">
        <v>2980</v>
      </c>
    </row>
    <row r="1493" spans="7:10" x14ac:dyDescent="0.35">
      <c r="G1493" t="str">
        <f t="shared" si="50"/>
        <v>RQ3BIRMINGHAM WOMEN'S HOSPITAL</v>
      </c>
      <c r="H1493" t="str">
        <f t="shared" si="49"/>
        <v>RQ3</v>
      </c>
      <c r="I1493" t="s">
        <v>2341</v>
      </c>
      <c r="J1493" t="s">
        <v>2996</v>
      </c>
    </row>
    <row r="1494" spans="7:10" x14ac:dyDescent="0.35">
      <c r="G1494" t="str">
        <f t="shared" si="50"/>
        <v>RQ3CHILD PSYCHOLOGY DEPARTMENT</v>
      </c>
      <c r="H1494" t="str">
        <f t="shared" si="49"/>
        <v>RQ3</v>
      </c>
      <c r="I1494" t="s">
        <v>2998</v>
      </c>
      <c r="J1494" t="s">
        <v>2997</v>
      </c>
    </row>
    <row r="1495" spans="7:10" x14ac:dyDescent="0.35">
      <c r="G1495" t="str">
        <f t="shared" si="50"/>
        <v>RQ3GOOD HOPE HOSPITAL</v>
      </c>
      <c r="H1495" t="str">
        <f t="shared" si="49"/>
        <v>RQ3</v>
      </c>
      <c r="I1495" t="s">
        <v>3000</v>
      </c>
      <c r="J1495" t="s">
        <v>2999</v>
      </c>
    </row>
    <row r="1496" spans="7:10" x14ac:dyDescent="0.35">
      <c r="G1496" t="str">
        <f t="shared" si="50"/>
        <v>RQ3PARK VIEW CLINIC</v>
      </c>
      <c r="H1496" t="str">
        <f t="shared" si="49"/>
        <v>RQ3</v>
      </c>
      <c r="I1496" t="s">
        <v>3002</v>
      </c>
      <c r="J1496" t="s">
        <v>3001</v>
      </c>
    </row>
    <row r="1497" spans="7:10" x14ac:dyDescent="0.35">
      <c r="G1497" t="str">
        <f t="shared" si="50"/>
        <v>RQMCHELSEA AND WESTMINSTER HOSPITAL - RQM01</v>
      </c>
      <c r="H1497" t="str">
        <f t="shared" ref="H1497:H1557" si="51">LEFT(J1497,3)</f>
        <v>RQM</v>
      </c>
      <c r="I1497" t="s">
        <v>3004</v>
      </c>
      <c r="J1497" t="s">
        <v>3003</v>
      </c>
    </row>
    <row r="1498" spans="7:10" x14ac:dyDescent="0.35">
      <c r="G1498" t="str">
        <f t="shared" si="50"/>
        <v>RQMTEDDINGTON MEMORIAL HOSPITAL</v>
      </c>
      <c r="H1498" t="str">
        <f t="shared" si="51"/>
        <v>RQM</v>
      </c>
      <c r="I1498" t="s">
        <v>3006</v>
      </c>
      <c r="J1498" t="s">
        <v>3005</v>
      </c>
    </row>
    <row r="1499" spans="7:10" x14ac:dyDescent="0.35">
      <c r="G1499" t="str">
        <f t="shared" si="50"/>
        <v>RQMTHE HILLINGDON HOSPITAL</v>
      </c>
      <c r="H1499" t="str">
        <f t="shared" si="51"/>
        <v>RQM</v>
      </c>
      <c r="I1499" t="s">
        <v>3008</v>
      </c>
      <c r="J1499" t="s">
        <v>3007</v>
      </c>
    </row>
    <row r="1500" spans="7:10" x14ac:dyDescent="0.35">
      <c r="G1500" t="str">
        <f t="shared" si="50"/>
        <v>RQMWEST MIDDLESEX UNIVERSITY HOSPITAL</v>
      </c>
      <c r="H1500" t="str">
        <f t="shared" si="51"/>
        <v>RQM</v>
      </c>
      <c r="I1500" t="s">
        <v>3010</v>
      </c>
      <c r="J1500" t="s">
        <v>3009</v>
      </c>
    </row>
    <row r="1501" spans="7:10" x14ac:dyDescent="0.35">
      <c r="G1501" t="str">
        <f t="shared" si="50"/>
        <v>RQWGALEN HOUSE - RQWG5</v>
      </c>
      <c r="H1501" t="str">
        <f t="shared" si="51"/>
        <v>RQW</v>
      </c>
      <c r="I1501" t="s">
        <v>3012</v>
      </c>
      <c r="J1501" t="s">
        <v>3011</v>
      </c>
    </row>
    <row r="1502" spans="7:10" x14ac:dyDescent="0.35">
      <c r="G1502" t="str">
        <f t="shared" si="50"/>
        <v>RQWHERTS AND ESSEX COMMUNITY HOSPITAL - RQWG2</v>
      </c>
      <c r="H1502" t="str">
        <f t="shared" si="51"/>
        <v>RQW</v>
      </c>
      <c r="I1502" t="s">
        <v>3014</v>
      </c>
      <c r="J1502" t="s">
        <v>3013</v>
      </c>
    </row>
    <row r="1503" spans="7:10" x14ac:dyDescent="0.35">
      <c r="G1503" t="str">
        <f t="shared" si="50"/>
        <v>RQWHODDESDON TOWER CLINIC - RQWG6</v>
      </c>
      <c r="H1503" t="str">
        <f t="shared" si="51"/>
        <v>RQW</v>
      </c>
      <c r="I1503" t="s">
        <v>3016</v>
      </c>
      <c r="J1503" t="s">
        <v>3015</v>
      </c>
    </row>
    <row r="1504" spans="7:10" x14ac:dyDescent="0.35">
      <c r="G1504" t="str">
        <f t="shared" si="50"/>
        <v>RQWKEATS HOUSE CLINIC - RQWG8</v>
      </c>
      <c r="H1504" t="str">
        <f t="shared" si="51"/>
        <v>RQW</v>
      </c>
      <c r="I1504" t="s">
        <v>3018</v>
      </c>
      <c r="J1504" t="s">
        <v>3017</v>
      </c>
    </row>
    <row r="1505" spans="7:10" x14ac:dyDescent="0.35">
      <c r="G1505" t="str">
        <f t="shared" si="50"/>
        <v>RQWPRINCESS ALEXANDRA HOSPITAL - RQWG0</v>
      </c>
      <c r="H1505" t="str">
        <f t="shared" si="51"/>
        <v>RQW</v>
      </c>
      <c r="I1505" t="s">
        <v>3020</v>
      </c>
      <c r="J1505" t="s">
        <v>3019</v>
      </c>
    </row>
    <row r="1506" spans="7:10" x14ac:dyDescent="0.35">
      <c r="G1506" t="str">
        <f t="shared" si="50"/>
        <v>RQWPRINCESS ALEXANDRA PRIVATE HOSPITAL</v>
      </c>
      <c r="H1506" t="str">
        <f t="shared" si="51"/>
        <v>RQW</v>
      </c>
      <c r="I1506" t="s">
        <v>3022</v>
      </c>
      <c r="J1506" t="s">
        <v>3021</v>
      </c>
    </row>
    <row r="1507" spans="7:10" x14ac:dyDescent="0.35">
      <c r="G1507" t="str">
        <f t="shared" si="50"/>
        <v>RQWRECTORY LANE CLINIC - RQWG9</v>
      </c>
      <c r="H1507" t="str">
        <f t="shared" si="51"/>
        <v>RQW</v>
      </c>
      <c r="I1507" t="s">
        <v>3024</v>
      </c>
      <c r="J1507" t="s">
        <v>3023</v>
      </c>
    </row>
    <row r="1508" spans="7:10" x14ac:dyDescent="0.35">
      <c r="G1508" t="str">
        <f t="shared" si="50"/>
        <v>RQWSAFFRON WALDEN COMMUNITY HOSPITAL - RQWG3</v>
      </c>
      <c r="H1508" t="str">
        <f t="shared" si="51"/>
        <v>RQW</v>
      </c>
      <c r="I1508" t="s">
        <v>3026</v>
      </c>
      <c r="J1508" t="s">
        <v>3025</v>
      </c>
    </row>
    <row r="1509" spans="7:10" x14ac:dyDescent="0.35">
      <c r="G1509" t="str">
        <f t="shared" si="50"/>
        <v>RQWST. MARGARET'S HOSPITAL - RQWG1</v>
      </c>
      <c r="H1509" t="str">
        <f t="shared" si="51"/>
        <v>RQW</v>
      </c>
      <c r="I1509" t="s">
        <v>3028</v>
      </c>
      <c r="J1509" t="s">
        <v>3027</v>
      </c>
    </row>
    <row r="1510" spans="7:10" x14ac:dyDescent="0.35">
      <c r="G1510" t="str">
        <f t="shared" si="50"/>
        <v>RQXHOMERTON UNIVERSITY HOSPITAL - RQXM1</v>
      </c>
      <c r="H1510" t="str">
        <f t="shared" si="51"/>
        <v>RQX</v>
      </c>
      <c r="I1510" t="s">
        <v>3030</v>
      </c>
      <c r="J1510" t="s">
        <v>3029</v>
      </c>
    </row>
    <row r="1511" spans="7:10" x14ac:dyDescent="0.35">
      <c r="G1511" t="str">
        <f t="shared" si="50"/>
        <v>RQXROYAL LONDON HOSPITAL - RQX01</v>
      </c>
      <c r="H1511" t="str">
        <f t="shared" si="51"/>
        <v>RQX</v>
      </c>
      <c r="I1511" t="s">
        <v>3032</v>
      </c>
      <c r="J1511" t="s">
        <v>3031</v>
      </c>
    </row>
    <row r="1512" spans="7:10" x14ac:dyDescent="0.35">
      <c r="G1512" t="str">
        <f t="shared" si="50"/>
        <v>RQYATC QUEEN MARY'S</v>
      </c>
      <c r="H1512" t="str">
        <f t="shared" si="51"/>
        <v>RQY</v>
      </c>
      <c r="I1512" t="s">
        <v>3034</v>
      </c>
      <c r="J1512" t="s">
        <v>3033</v>
      </c>
    </row>
    <row r="1513" spans="7:10" x14ac:dyDescent="0.35">
      <c r="G1513" t="str">
        <f t="shared" si="50"/>
        <v>RQYBARNES HOSPITAL</v>
      </c>
      <c r="H1513" t="str">
        <f t="shared" si="51"/>
        <v>RQY</v>
      </c>
      <c r="I1513" t="s">
        <v>3036</v>
      </c>
      <c r="J1513" t="s">
        <v>3035</v>
      </c>
    </row>
    <row r="1514" spans="7:10" x14ac:dyDescent="0.35">
      <c r="G1514" t="str">
        <f t="shared" si="50"/>
        <v>RQYBRIGHTWELL CRESCENT</v>
      </c>
      <c r="H1514" t="str">
        <f t="shared" si="51"/>
        <v>RQY</v>
      </c>
      <c r="I1514" t="s">
        <v>3038</v>
      </c>
      <c r="J1514" t="s">
        <v>3037</v>
      </c>
    </row>
    <row r="1515" spans="7:10" x14ac:dyDescent="0.35">
      <c r="G1515" t="str">
        <f t="shared" si="50"/>
        <v>RQYCHILD AND ADOLESCENT</v>
      </c>
      <c r="H1515" t="str">
        <f t="shared" si="51"/>
        <v>RQY</v>
      </c>
      <c r="I1515" t="s">
        <v>3040</v>
      </c>
      <c r="J1515" t="s">
        <v>3039</v>
      </c>
    </row>
    <row r="1516" spans="7:10" x14ac:dyDescent="0.35">
      <c r="G1516" t="str">
        <f t="shared" si="50"/>
        <v>RQYCOMMUNITY STORE</v>
      </c>
      <c r="H1516" t="str">
        <f t="shared" si="51"/>
        <v>RQY</v>
      </c>
      <c r="I1516" t="s">
        <v>3042</v>
      </c>
      <c r="J1516" t="s">
        <v>3041</v>
      </c>
    </row>
    <row r="1517" spans="7:10" x14ac:dyDescent="0.35">
      <c r="G1517" t="str">
        <f t="shared" si="50"/>
        <v>RQYEATING DISORDERS</v>
      </c>
      <c r="H1517" t="str">
        <f t="shared" si="51"/>
        <v>RQY</v>
      </c>
      <c r="I1517" t="s">
        <v>3044</v>
      </c>
      <c r="J1517" t="s">
        <v>3043</v>
      </c>
    </row>
    <row r="1518" spans="7:10" x14ac:dyDescent="0.35">
      <c r="G1518" t="str">
        <f t="shared" si="50"/>
        <v>RQYGUILDHALL</v>
      </c>
      <c r="H1518" t="str">
        <f t="shared" si="51"/>
        <v>RQY</v>
      </c>
      <c r="I1518" t="s">
        <v>3046</v>
      </c>
      <c r="J1518" t="s">
        <v>3045</v>
      </c>
    </row>
    <row r="1519" spans="7:10" x14ac:dyDescent="0.35">
      <c r="G1519" t="str">
        <f t="shared" si="50"/>
        <v>RQYHENDERSON HOSPITAL</v>
      </c>
      <c r="H1519" t="str">
        <f t="shared" si="51"/>
        <v>RQY</v>
      </c>
      <c r="I1519" t="s">
        <v>3048</v>
      </c>
      <c r="J1519" t="s">
        <v>3047</v>
      </c>
    </row>
    <row r="1520" spans="7:10" x14ac:dyDescent="0.35">
      <c r="G1520" t="str">
        <f t="shared" si="50"/>
        <v>RQYJUSTIN PLAZA 3</v>
      </c>
      <c r="H1520" t="str">
        <f t="shared" si="51"/>
        <v>RQY</v>
      </c>
      <c r="I1520" t="s">
        <v>3050</v>
      </c>
      <c r="J1520" t="s">
        <v>3049</v>
      </c>
    </row>
    <row r="1521" spans="7:10" x14ac:dyDescent="0.35">
      <c r="G1521" t="str">
        <f t="shared" si="50"/>
        <v>RQYKINGSTON C.A.D.T</v>
      </c>
      <c r="H1521" t="str">
        <f t="shared" si="51"/>
        <v>RQY</v>
      </c>
      <c r="I1521" t="s">
        <v>3052</v>
      </c>
      <c r="J1521" t="s">
        <v>3051</v>
      </c>
    </row>
    <row r="1522" spans="7:10" x14ac:dyDescent="0.35">
      <c r="G1522" t="str">
        <f t="shared" si="50"/>
        <v>RQYKINGSTON HOSPITAL</v>
      </c>
      <c r="H1522" t="str">
        <f t="shared" si="51"/>
        <v>RQY</v>
      </c>
      <c r="I1522" t="s">
        <v>973</v>
      </c>
      <c r="J1522" t="s">
        <v>3053</v>
      </c>
    </row>
    <row r="1523" spans="7:10" x14ac:dyDescent="0.35">
      <c r="G1523" t="str">
        <f t="shared" si="50"/>
        <v>RQYMER &amp; SUT MHT FOR PLD</v>
      </c>
      <c r="H1523" t="str">
        <f t="shared" si="51"/>
        <v>RQY</v>
      </c>
      <c r="I1523" t="s">
        <v>3055</v>
      </c>
      <c r="J1523" t="s">
        <v>3054</v>
      </c>
    </row>
    <row r="1524" spans="7:10" x14ac:dyDescent="0.35">
      <c r="G1524" t="str">
        <f t="shared" si="50"/>
        <v>RQYMERTON AND SUTTON AORT</v>
      </c>
      <c r="H1524" t="str">
        <f t="shared" si="51"/>
        <v>RQY</v>
      </c>
      <c r="I1524" t="s">
        <v>3057</v>
      </c>
      <c r="J1524" t="s">
        <v>3056</v>
      </c>
    </row>
    <row r="1525" spans="7:10" x14ac:dyDescent="0.35">
      <c r="G1525" t="str">
        <f t="shared" si="50"/>
        <v>RQYMERTON C.D.T</v>
      </c>
      <c r="H1525" t="str">
        <f t="shared" si="51"/>
        <v>RQY</v>
      </c>
      <c r="I1525" t="s">
        <v>3059</v>
      </c>
      <c r="J1525" t="s">
        <v>3058</v>
      </c>
    </row>
    <row r="1526" spans="7:10" x14ac:dyDescent="0.35">
      <c r="G1526" t="str">
        <f t="shared" si="50"/>
        <v>RQYNELSON HOSPITAL</v>
      </c>
      <c r="H1526" t="str">
        <f t="shared" si="51"/>
        <v>RQY</v>
      </c>
      <c r="I1526" t="s">
        <v>3061</v>
      </c>
      <c r="J1526" t="s">
        <v>3060</v>
      </c>
    </row>
    <row r="1527" spans="7:10" x14ac:dyDescent="0.35">
      <c r="G1527" t="str">
        <f t="shared" si="50"/>
        <v>RQYNEUROPSYCHIATRY</v>
      </c>
      <c r="H1527" t="str">
        <f t="shared" si="51"/>
        <v>RQY</v>
      </c>
      <c r="I1527" t="s">
        <v>2367</v>
      </c>
      <c r="J1527" t="s">
        <v>3062</v>
      </c>
    </row>
    <row r="1528" spans="7:10" x14ac:dyDescent="0.35">
      <c r="G1528" t="str">
        <f t="shared" si="50"/>
        <v>RQYOPS PUTNEY AND ROEHAMPTON</v>
      </c>
      <c r="H1528" t="str">
        <f t="shared" si="51"/>
        <v>RQY</v>
      </c>
      <c r="I1528" t="s">
        <v>3064</v>
      </c>
      <c r="J1528" t="s">
        <v>3063</v>
      </c>
    </row>
    <row r="1529" spans="7:10" x14ac:dyDescent="0.35">
      <c r="G1529" t="str">
        <f t="shared" si="50"/>
        <v>RQYOPS SUTTON</v>
      </c>
      <c r="H1529" t="str">
        <f t="shared" si="51"/>
        <v>RQY</v>
      </c>
      <c r="I1529" t="s">
        <v>3066</v>
      </c>
      <c r="J1529" t="s">
        <v>3065</v>
      </c>
    </row>
    <row r="1530" spans="7:10" x14ac:dyDescent="0.35">
      <c r="G1530" t="str">
        <f t="shared" si="50"/>
        <v>RQYP.A.D.S</v>
      </c>
      <c r="H1530" t="str">
        <f t="shared" si="51"/>
        <v>RQY</v>
      </c>
      <c r="I1530" t="s">
        <v>3068</v>
      </c>
      <c r="J1530" t="s">
        <v>3067</v>
      </c>
    </row>
    <row r="1531" spans="7:10" x14ac:dyDescent="0.35">
      <c r="G1531" t="str">
        <f t="shared" si="50"/>
        <v>RQYPUTNEY HILL</v>
      </c>
      <c r="H1531" t="str">
        <f t="shared" si="51"/>
        <v>RQY</v>
      </c>
      <c r="I1531" t="s">
        <v>3070</v>
      </c>
      <c r="J1531" t="s">
        <v>3069</v>
      </c>
    </row>
    <row r="1532" spans="7:10" x14ac:dyDescent="0.35">
      <c r="G1532" t="str">
        <f t="shared" si="50"/>
        <v>RQYQUEEN MARY'S HOSPITAL</v>
      </c>
      <c r="H1532" t="str">
        <f t="shared" si="51"/>
        <v>RQY</v>
      </c>
      <c r="I1532" t="s">
        <v>3072</v>
      </c>
      <c r="J1532" t="s">
        <v>3071</v>
      </c>
    </row>
    <row r="1533" spans="7:10" x14ac:dyDescent="0.35">
      <c r="G1533" t="str">
        <f t="shared" si="50"/>
        <v>RQYR.F.S</v>
      </c>
      <c r="H1533" t="str">
        <f t="shared" si="51"/>
        <v>RQY</v>
      </c>
      <c r="I1533" t="s">
        <v>3074</v>
      </c>
      <c r="J1533" t="s">
        <v>3073</v>
      </c>
    </row>
    <row r="1534" spans="7:10" x14ac:dyDescent="0.35">
      <c r="G1534" t="str">
        <f t="shared" ref="G1534:G1595" si="52">H1534&amp;I1534</f>
        <v>RQYRICHMOND C.A.D.T</v>
      </c>
      <c r="H1534" t="str">
        <f t="shared" si="51"/>
        <v>RQY</v>
      </c>
      <c r="I1534" t="s">
        <v>3076</v>
      </c>
      <c r="J1534" t="s">
        <v>3075</v>
      </c>
    </row>
    <row r="1535" spans="7:10" x14ac:dyDescent="0.35">
      <c r="G1535" t="str">
        <f t="shared" si="52"/>
        <v>RQYRICHMOND PSYCHOTHERAPIES</v>
      </c>
      <c r="H1535" t="str">
        <f t="shared" si="51"/>
        <v>RQY</v>
      </c>
      <c r="I1535" t="s">
        <v>3078</v>
      </c>
      <c r="J1535" t="s">
        <v>3077</v>
      </c>
    </row>
    <row r="1536" spans="7:10" x14ac:dyDescent="0.35">
      <c r="G1536" t="str">
        <f t="shared" si="52"/>
        <v>RQYRICHMOND ROYAL</v>
      </c>
      <c r="H1536" t="str">
        <f t="shared" si="51"/>
        <v>RQY</v>
      </c>
      <c r="I1536" t="s">
        <v>3080</v>
      </c>
      <c r="J1536" t="s">
        <v>3079</v>
      </c>
    </row>
    <row r="1537" spans="7:10" x14ac:dyDescent="0.35">
      <c r="G1537" t="str">
        <f t="shared" si="52"/>
        <v>RQYSPRINGFIELD UNIVERSITY HOSPITAL</v>
      </c>
      <c r="H1537" t="str">
        <f t="shared" si="51"/>
        <v>RQY</v>
      </c>
      <c r="I1537" t="s">
        <v>3082</v>
      </c>
      <c r="J1537" t="s">
        <v>3081</v>
      </c>
    </row>
    <row r="1538" spans="7:10" x14ac:dyDescent="0.35">
      <c r="G1538" t="str">
        <f t="shared" si="52"/>
        <v>RQYST. HELIER HOSPITAL</v>
      </c>
      <c r="H1538" t="str">
        <f t="shared" si="51"/>
        <v>RQY</v>
      </c>
      <c r="I1538" t="s">
        <v>3084</v>
      </c>
      <c r="J1538" t="s">
        <v>3083</v>
      </c>
    </row>
    <row r="1539" spans="7:10" x14ac:dyDescent="0.35">
      <c r="G1539" t="str">
        <f t="shared" si="52"/>
        <v>RQYSUTTON C.D.T</v>
      </c>
      <c r="H1539" t="str">
        <f t="shared" si="51"/>
        <v>RQY</v>
      </c>
      <c r="I1539" t="s">
        <v>3086</v>
      </c>
      <c r="J1539" t="s">
        <v>3085</v>
      </c>
    </row>
    <row r="1540" spans="7:10" x14ac:dyDescent="0.35">
      <c r="G1540" t="str">
        <f t="shared" si="52"/>
        <v>RQYSUTTON HOSPITAL</v>
      </c>
      <c r="H1540" t="str">
        <f t="shared" si="51"/>
        <v>RQY</v>
      </c>
      <c r="I1540" t="s">
        <v>3088</v>
      </c>
      <c r="J1540" t="s">
        <v>3087</v>
      </c>
    </row>
    <row r="1541" spans="7:10" x14ac:dyDescent="0.35">
      <c r="G1541" t="str">
        <f t="shared" si="52"/>
        <v>RQYSUTTON MHT FOR PLD</v>
      </c>
      <c r="H1541" t="str">
        <f t="shared" si="51"/>
        <v>RQY</v>
      </c>
      <c r="I1541" t="s">
        <v>3090</v>
      </c>
      <c r="J1541" t="s">
        <v>3089</v>
      </c>
    </row>
    <row r="1542" spans="7:10" x14ac:dyDescent="0.35">
      <c r="G1542" t="str">
        <f t="shared" si="52"/>
        <v>RQYTHE WILSON</v>
      </c>
      <c r="H1542" t="str">
        <f t="shared" si="51"/>
        <v>RQY</v>
      </c>
      <c r="I1542" t="s">
        <v>3092</v>
      </c>
      <c r="J1542" t="s">
        <v>3091</v>
      </c>
    </row>
    <row r="1543" spans="7:10" x14ac:dyDescent="0.35">
      <c r="G1543" t="str">
        <f t="shared" si="52"/>
        <v>RQYTOLWORTH HOSPITAL</v>
      </c>
      <c r="H1543" t="str">
        <f t="shared" si="51"/>
        <v>RQY</v>
      </c>
      <c r="I1543" t="s">
        <v>3094</v>
      </c>
      <c r="J1543" t="s">
        <v>3093</v>
      </c>
    </row>
    <row r="1544" spans="7:10" x14ac:dyDescent="0.35">
      <c r="G1544" t="str">
        <f t="shared" si="52"/>
        <v>RQYWALLINGTON LCC</v>
      </c>
      <c r="H1544" t="str">
        <f t="shared" si="51"/>
        <v>RQY</v>
      </c>
      <c r="I1544" t="s">
        <v>3096</v>
      </c>
      <c r="J1544" t="s">
        <v>3095</v>
      </c>
    </row>
    <row r="1545" spans="7:10" x14ac:dyDescent="0.35">
      <c r="G1545" t="str">
        <f t="shared" si="52"/>
        <v>RQYWANDSWORTH AORT</v>
      </c>
      <c r="H1545" t="str">
        <f t="shared" si="51"/>
        <v>RQY</v>
      </c>
      <c r="I1545" t="s">
        <v>3098</v>
      </c>
      <c r="J1545" t="s">
        <v>3097</v>
      </c>
    </row>
    <row r="1546" spans="7:10" x14ac:dyDescent="0.35">
      <c r="G1546" t="str">
        <f t="shared" si="52"/>
        <v>RQYWANDSWORTH C.A.T</v>
      </c>
      <c r="H1546" t="str">
        <f t="shared" si="51"/>
        <v>RQY</v>
      </c>
      <c r="I1546" t="s">
        <v>3100</v>
      </c>
      <c r="J1546" t="s">
        <v>3099</v>
      </c>
    </row>
    <row r="1547" spans="7:10" x14ac:dyDescent="0.35">
      <c r="G1547" t="str">
        <f t="shared" si="52"/>
        <v>RQYWANDSWORTH C.D.T</v>
      </c>
      <c r="H1547" t="str">
        <f t="shared" si="51"/>
        <v>RQY</v>
      </c>
      <c r="I1547" t="s">
        <v>3102</v>
      </c>
      <c r="J1547" t="s">
        <v>3101</v>
      </c>
    </row>
    <row r="1548" spans="7:10" x14ac:dyDescent="0.35">
      <c r="G1548" t="str">
        <f t="shared" si="52"/>
        <v>RQYWANDSWORTH MHT FOR PLD</v>
      </c>
      <c r="H1548" t="str">
        <f t="shared" si="51"/>
        <v>RQY</v>
      </c>
      <c r="I1548" t="s">
        <v>3104</v>
      </c>
      <c r="J1548" t="s">
        <v>3103</v>
      </c>
    </row>
    <row r="1549" spans="7:10" x14ac:dyDescent="0.35">
      <c r="G1549" t="str">
        <f t="shared" si="52"/>
        <v>RR7BENSHAM HOSPITAL - RR7EM</v>
      </c>
      <c r="H1549" t="str">
        <f t="shared" si="51"/>
        <v>RR7</v>
      </c>
      <c r="I1549" t="s">
        <v>3106</v>
      </c>
      <c r="J1549" t="s">
        <v>3105</v>
      </c>
    </row>
    <row r="1550" spans="7:10" x14ac:dyDescent="0.35">
      <c r="G1550" t="str">
        <f t="shared" si="52"/>
        <v>RR7CITY HOSPITALS SUNDERLAND - RR7CH</v>
      </c>
      <c r="H1550" t="str">
        <f t="shared" si="51"/>
        <v>RR7</v>
      </c>
      <c r="I1550" t="s">
        <v>3108</v>
      </c>
      <c r="J1550" t="s">
        <v>3107</v>
      </c>
    </row>
    <row r="1551" spans="7:10" x14ac:dyDescent="0.35">
      <c r="G1551" t="str">
        <f t="shared" si="52"/>
        <v>RR7DUNSTON HILL HOSPITAL - RR7ER</v>
      </c>
      <c r="H1551" t="str">
        <f t="shared" si="51"/>
        <v>RR7</v>
      </c>
      <c r="I1551" t="s">
        <v>3110</v>
      </c>
      <c r="J1551" t="s">
        <v>3109</v>
      </c>
    </row>
    <row r="1552" spans="7:10" x14ac:dyDescent="0.35">
      <c r="G1552" t="str">
        <f t="shared" si="52"/>
        <v>RR7QUEEN ELIZABETH HOSPITAL - RR7EN</v>
      </c>
      <c r="H1552" t="str">
        <f t="shared" si="51"/>
        <v>RR7</v>
      </c>
      <c r="I1552" t="s">
        <v>3112</v>
      </c>
      <c r="J1552" t="s">
        <v>3111</v>
      </c>
    </row>
    <row r="1553" spans="7:10" x14ac:dyDescent="0.35">
      <c r="G1553" t="str">
        <f t="shared" si="52"/>
        <v>RR7SOUTH TYNESIDE DISTRICT HOSPITAL - RR7DH</v>
      </c>
      <c r="H1553" t="str">
        <f t="shared" si="51"/>
        <v>RR7</v>
      </c>
      <c r="I1553" t="s">
        <v>3114</v>
      </c>
      <c r="J1553" t="s">
        <v>3113</v>
      </c>
    </row>
    <row r="1554" spans="7:10" x14ac:dyDescent="0.35">
      <c r="G1554" t="str">
        <f t="shared" si="52"/>
        <v>RR8CHAPEL ALLERTON HOSPITAL - RR819</v>
      </c>
      <c r="H1554" t="str">
        <f t="shared" si="51"/>
        <v>RR8</v>
      </c>
      <c r="I1554" t="s">
        <v>3116</v>
      </c>
      <c r="J1554" t="s">
        <v>3115</v>
      </c>
    </row>
    <row r="1555" spans="7:10" x14ac:dyDescent="0.35">
      <c r="G1555" t="str">
        <f t="shared" si="52"/>
        <v>RR8CLARENDON WING, LEEDS GENERAL INFIRMARY - RR830</v>
      </c>
      <c r="H1555" t="str">
        <f t="shared" si="51"/>
        <v>RR8</v>
      </c>
      <c r="I1555" t="s">
        <v>3118</v>
      </c>
      <c r="J1555" t="s">
        <v>3117</v>
      </c>
    </row>
    <row r="1556" spans="7:10" x14ac:dyDescent="0.35">
      <c r="G1556" t="str">
        <f t="shared" si="52"/>
        <v>RR8GARFORTH MEDICAL CENTRE - RR866</v>
      </c>
      <c r="H1556" t="str">
        <f t="shared" si="51"/>
        <v>RR8</v>
      </c>
      <c r="I1556" t="s">
        <v>3120</v>
      </c>
      <c r="J1556" t="s">
        <v>3119</v>
      </c>
    </row>
    <row r="1557" spans="7:10" x14ac:dyDescent="0.35">
      <c r="G1557" t="str">
        <f t="shared" si="52"/>
        <v>RR8LEEDS DENTAL HOSPITAL - RR802</v>
      </c>
      <c r="H1557" t="str">
        <f t="shared" si="51"/>
        <v>RR8</v>
      </c>
      <c r="I1557" t="s">
        <v>3122</v>
      </c>
      <c r="J1557" t="s">
        <v>3121</v>
      </c>
    </row>
    <row r="1558" spans="7:10" x14ac:dyDescent="0.35">
      <c r="G1558" t="str">
        <f t="shared" si="52"/>
        <v>RR8LEEDS GENERAL INFIRMARY - RR801</v>
      </c>
      <c r="H1558" t="str">
        <f t="shared" ref="H1558:H1619" si="53">LEFT(J1558,3)</f>
        <v>RR8</v>
      </c>
      <c r="I1558" t="s">
        <v>3124</v>
      </c>
      <c r="J1558" t="s">
        <v>3123</v>
      </c>
    </row>
    <row r="1559" spans="7:10" x14ac:dyDescent="0.35">
      <c r="G1559" t="str">
        <f t="shared" si="52"/>
        <v>RR8NEW HALL SURGERY - RR865</v>
      </c>
      <c r="H1559" t="str">
        <f t="shared" si="53"/>
        <v>RR8</v>
      </c>
      <c r="I1559" t="s">
        <v>3126</v>
      </c>
      <c r="J1559" t="s">
        <v>3125</v>
      </c>
    </row>
    <row r="1560" spans="7:10" x14ac:dyDescent="0.35">
      <c r="G1560" t="str">
        <f t="shared" si="52"/>
        <v>RR8SAVILE TOWN MEDICAL CENTRE - RR867</v>
      </c>
      <c r="H1560" t="str">
        <f t="shared" si="53"/>
        <v>RR8</v>
      </c>
      <c r="I1560" t="s">
        <v>3128</v>
      </c>
      <c r="J1560" t="s">
        <v>3127</v>
      </c>
    </row>
    <row r="1561" spans="7:10" x14ac:dyDescent="0.35">
      <c r="G1561" t="str">
        <f t="shared" si="52"/>
        <v>RR8SEACROFT HOSPITAL - RR814</v>
      </c>
      <c r="H1561" t="str">
        <f t="shared" si="53"/>
        <v>RR8</v>
      </c>
      <c r="I1561" t="s">
        <v>3130</v>
      </c>
      <c r="J1561" t="s">
        <v>3129</v>
      </c>
    </row>
    <row r="1562" spans="7:10" x14ac:dyDescent="0.35">
      <c r="G1562" t="str">
        <f t="shared" si="52"/>
        <v>RR8ST JAMES'S UNIVERSITY HOSPITAL - RR813</v>
      </c>
      <c r="H1562" t="str">
        <f t="shared" si="53"/>
        <v>RR8</v>
      </c>
      <c r="I1562" t="s">
        <v>3132</v>
      </c>
      <c r="J1562" t="s">
        <v>3131</v>
      </c>
    </row>
    <row r="1563" spans="7:10" x14ac:dyDescent="0.35">
      <c r="G1563" t="str">
        <f t="shared" si="52"/>
        <v>RR8WHARFEDALE HOSPITAL - RR807</v>
      </c>
      <c r="H1563" t="str">
        <f t="shared" si="53"/>
        <v>RR8</v>
      </c>
      <c r="I1563" t="s">
        <v>3134</v>
      </c>
      <c r="J1563" t="s">
        <v>3133</v>
      </c>
    </row>
    <row r="1564" spans="7:10" x14ac:dyDescent="0.35">
      <c r="G1564" t="str">
        <f t="shared" si="52"/>
        <v>RREADULT MENTAL HEALTH</v>
      </c>
      <c r="H1564" t="str">
        <f t="shared" si="53"/>
        <v>RRE</v>
      </c>
      <c r="I1564" t="s">
        <v>478</v>
      </c>
      <c r="J1564" t="s">
        <v>3135</v>
      </c>
    </row>
    <row r="1565" spans="7:10" x14ac:dyDescent="0.35">
      <c r="G1565" t="str">
        <f t="shared" si="52"/>
        <v>RREBRIDGNORTH HOSPITAL</v>
      </c>
      <c r="H1565" t="str">
        <f t="shared" si="53"/>
        <v>RRE</v>
      </c>
      <c r="I1565" t="s">
        <v>614</v>
      </c>
      <c r="J1565" t="s">
        <v>3136</v>
      </c>
    </row>
    <row r="1566" spans="7:10" x14ac:dyDescent="0.35">
      <c r="G1566" t="str">
        <f t="shared" si="52"/>
        <v>RRECANNOCK CHASE HOSPITAL</v>
      </c>
      <c r="H1566" t="str">
        <f t="shared" si="53"/>
        <v>RRE</v>
      </c>
      <c r="I1566" t="s">
        <v>717</v>
      </c>
      <c r="J1566" t="s">
        <v>3137</v>
      </c>
    </row>
    <row r="1567" spans="7:10" x14ac:dyDescent="0.35">
      <c r="G1567" t="str">
        <f t="shared" si="52"/>
        <v>RRECASTLE CARE CASTLEHAVEN</v>
      </c>
      <c r="H1567" t="str">
        <f t="shared" si="53"/>
        <v>RRE</v>
      </c>
      <c r="I1567" t="s">
        <v>618</v>
      </c>
      <c r="J1567" t="s">
        <v>3138</v>
      </c>
    </row>
    <row r="1568" spans="7:10" x14ac:dyDescent="0.35">
      <c r="G1568" t="str">
        <f t="shared" si="52"/>
        <v>RRECHILD DEVELOPMENT 2</v>
      </c>
      <c r="H1568" t="str">
        <f t="shared" si="53"/>
        <v>RRE</v>
      </c>
      <c r="I1568" t="s">
        <v>3140</v>
      </c>
      <c r="J1568" t="s">
        <v>3139</v>
      </c>
    </row>
    <row r="1569" spans="7:10" x14ac:dyDescent="0.35">
      <c r="G1569" t="str">
        <f t="shared" si="52"/>
        <v>RRECHILDRENS</v>
      </c>
      <c r="H1569" t="str">
        <f t="shared" si="53"/>
        <v>RRE</v>
      </c>
      <c r="I1569" t="s">
        <v>3142</v>
      </c>
      <c r="J1569" t="s">
        <v>3141</v>
      </c>
    </row>
    <row r="1570" spans="7:10" x14ac:dyDescent="0.35">
      <c r="G1570" t="str">
        <f t="shared" si="52"/>
        <v>RRECHILDRENS 2</v>
      </c>
      <c r="H1570" t="str">
        <f t="shared" si="53"/>
        <v>RRE</v>
      </c>
      <c r="I1570" t="s">
        <v>3144</v>
      </c>
      <c r="J1570" t="s">
        <v>3143</v>
      </c>
    </row>
    <row r="1571" spans="7:10" x14ac:dyDescent="0.35">
      <c r="G1571" t="str">
        <f t="shared" si="52"/>
        <v>RRECHILDRENS 4</v>
      </c>
      <c r="H1571" t="str">
        <f t="shared" si="53"/>
        <v>RRE</v>
      </c>
      <c r="I1571" t="s">
        <v>3146</v>
      </c>
      <c r="J1571" t="s">
        <v>3145</v>
      </c>
    </row>
    <row r="1572" spans="7:10" x14ac:dyDescent="0.35">
      <c r="G1572" t="str">
        <f t="shared" si="52"/>
        <v>RRECHILDRENS 5</v>
      </c>
      <c r="H1572" t="str">
        <f t="shared" si="53"/>
        <v>RRE</v>
      </c>
      <c r="I1572" t="s">
        <v>3148</v>
      </c>
      <c r="J1572" t="s">
        <v>3147</v>
      </c>
    </row>
    <row r="1573" spans="7:10" x14ac:dyDescent="0.35">
      <c r="G1573" t="str">
        <f t="shared" si="52"/>
        <v>RRECHILDRENS 6</v>
      </c>
      <c r="H1573" t="str">
        <f t="shared" si="53"/>
        <v>RRE</v>
      </c>
      <c r="I1573" t="s">
        <v>3150</v>
      </c>
      <c r="J1573" t="s">
        <v>3149</v>
      </c>
    </row>
    <row r="1574" spans="7:10" x14ac:dyDescent="0.35">
      <c r="G1574" t="str">
        <f t="shared" si="52"/>
        <v>RRECHILDRENS 7</v>
      </c>
      <c r="H1574" t="str">
        <f t="shared" si="53"/>
        <v>RRE</v>
      </c>
      <c r="I1574" t="s">
        <v>3152</v>
      </c>
      <c r="J1574" t="s">
        <v>3151</v>
      </c>
    </row>
    <row r="1575" spans="7:10" x14ac:dyDescent="0.35">
      <c r="G1575" t="str">
        <f t="shared" si="52"/>
        <v>RREGLENVIEW, LUDLOW</v>
      </c>
      <c r="H1575" t="str">
        <f t="shared" si="53"/>
        <v>RRE</v>
      </c>
      <c r="I1575" t="s">
        <v>3154</v>
      </c>
      <c r="J1575" t="s">
        <v>3153</v>
      </c>
    </row>
    <row r="1576" spans="7:10" x14ac:dyDescent="0.35">
      <c r="G1576" t="str">
        <f t="shared" si="52"/>
        <v>RREHIGH TREES RESIDENTIAL HOME</v>
      </c>
      <c r="H1576" t="str">
        <f t="shared" si="53"/>
        <v>RRE</v>
      </c>
      <c r="I1576" t="s">
        <v>3156</v>
      </c>
      <c r="J1576" t="s">
        <v>3155</v>
      </c>
    </row>
    <row r="1577" spans="7:10" x14ac:dyDescent="0.35">
      <c r="G1577" t="str">
        <f t="shared" si="52"/>
        <v>RREINCLUSION</v>
      </c>
      <c r="H1577" t="str">
        <f t="shared" si="53"/>
        <v>RRE</v>
      </c>
      <c r="I1577" t="s">
        <v>3158</v>
      </c>
      <c r="J1577" t="s">
        <v>3157</v>
      </c>
    </row>
    <row r="1578" spans="7:10" x14ac:dyDescent="0.35">
      <c r="G1578" t="str">
        <f t="shared" si="52"/>
        <v>RREINCLUSION</v>
      </c>
      <c r="H1578" t="str">
        <f t="shared" si="53"/>
        <v>RRE</v>
      </c>
      <c r="I1578" t="s">
        <v>3158</v>
      </c>
      <c r="J1578" t="s">
        <v>3159</v>
      </c>
    </row>
    <row r="1579" spans="7:10" x14ac:dyDescent="0.35">
      <c r="G1579" t="str">
        <f t="shared" si="52"/>
        <v>RREINCLUSION / OASIS 1</v>
      </c>
      <c r="H1579" t="str">
        <f t="shared" si="53"/>
        <v>RRE</v>
      </c>
      <c r="I1579" t="s">
        <v>3161</v>
      </c>
      <c r="J1579" t="s">
        <v>3160</v>
      </c>
    </row>
    <row r="1580" spans="7:10" x14ac:dyDescent="0.35">
      <c r="G1580" t="str">
        <f t="shared" si="52"/>
        <v>RREINCLUSION / OASIS 2</v>
      </c>
      <c r="H1580" t="str">
        <f t="shared" si="53"/>
        <v>RRE</v>
      </c>
      <c r="I1580" t="s">
        <v>3163</v>
      </c>
      <c r="J1580" t="s">
        <v>3162</v>
      </c>
    </row>
    <row r="1581" spans="7:10" x14ac:dyDescent="0.35">
      <c r="G1581" t="str">
        <f t="shared" si="52"/>
        <v>RREINCLUSION 1</v>
      </c>
      <c r="H1581" t="str">
        <f t="shared" si="53"/>
        <v>RRE</v>
      </c>
      <c r="I1581" t="s">
        <v>3165</v>
      </c>
      <c r="J1581" t="s">
        <v>3164</v>
      </c>
    </row>
    <row r="1582" spans="7:10" x14ac:dyDescent="0.35">
      <c r="G1582" t="str">
        <f t="shared" si="52"/>
        <v>RREINCLUSION 2</v>
      </c>
      <c r="H1582" t="str">
        <f t="shared" si="53"/>
        <v>RRE</v>
      </c>
      <c r="I1582" t="s">
        <v>3167</v>
      </c>
      <c r="J1582" t="s">
        <v>3166</v>
      </c>
    </row>
    <row r="1583" spans="7:10" x14ac:dyDescent="0.35">
      <c r="G1583" t="str">
        <f t="shared" si="52"/>
        <v>RREINCLUSION CAMBRIDGE</v>
      </c>
      <c r="H1583" t="str">
        <f t="shared" si="53"/>
        <v>RRE</v>
      </c>
      <c r="I1583" t="s">
        <v>3169</v>
      </c>
      <c r="J1583" t="s">
        <v>3168</v>
      </c>
    </row>
    <row r="1584" spans="7:10" x14ac:dyDescent="0.35">
      <c r="G1584" t="str">
        <f t="shared" si="52"/>
        <v>RREKEEPERS CRESCENT, DONNINGTON</v>
      </c>
      <c r="H1584" t="str">
        <f t="shared" si="53"/>
        <v>RRE</v>
      </c>
      <c r="I1584" t="s">
        <v>3171</v>
      </c>
      <c r="J1584" t="s">
        <v>3170</v>
      </c>
    </row>
    <row r="1585" spans="7:10" x14ac:dyDescent="0.35">
      <c r="G1585" t="str">
        <f t="shared" si="52"/>
        <v>RREKINVER UNIT</v>
      </c>
      <c r="H1585" t="str">
        <f t="shared" si="53"/>
        <v>RRE</v>
      </c>
      <c r="I1585" t="s">
        <v>3173</v>
      </c>
      <c r="J1585" t="s">
        <v>3172</v>
      </c>
    </row>
    <row r="1586" spans="7:10" x14ac:dyDescent="0.35">
      <c r="G1586" t="str">
        <f t="shared" si="52"/>
        <v>RRELABURNHAMS</v>
      </c>
      <c r="H1586" t="str">
        <f t="shared" si="53"/>
        <v>RRE</v>
      </c>
      <c r="I1586" t="s">
        <v>650</v>
      </c>
      <c r="J1586" t="s">
        <v>3174</v>
      </c>
    </row>
    <row r="1587" spans="7:10" x14ac:dyDescent="0.35">
      <c r="G1587" t="str">
        <f t="shared" si="52"/>
        <v>RREMEDICAL RECORDS</v>
      </c>
      <c r="H1587" t="str">
        <f t="shared" si="53"/>
        <v>RRE</v>
      </c>
      <c r="I1587" t="s">
        <v>3176</v>
      </c>
      <c r="J1587" t="s">
        <v>3175</v>
      </c>
    </row>
    <row r="1588" spans="7:10" x14ac:dyDescent="0.35">
      <c r="G1588" t="str">
        <f t="shared" si="52"/>
        <v>RREMENTAL HEALTH</v>
      </c>
      <c r="H1588" t="str">
        <f t="shared" si="53"/>
        <v>RRE</v>
      </c>
      <c r="I1588" t="s">
        <v>3178</v>
      </c>
      <c r="J1588" t="s">
        <v>3177</v>
      </c>
    </row>
    <row r="1589" spans="7:10" x14ac:dyDescent="0.35">
      <c r="G1589" t="str">
        <f t="shared" si="52"/>
        <v>RREMYTTON OAK COMMUNITY UNIT</v>
      </c>
      <c r="H1589" t="str">
        <f t="shared" si="53"/>
        <v>RRE</v>
      </c>
      <c r="I1589" t="s">
        <v>3180</v>
      </c>
      <c r="J1589" t="s">
        <v>3179</v>
      </c>
    </row>
    <row r="1590" spans="7:10" x14ac:dyDescent="0.35">
      <c r="G1590" t="str">
        <f t="shared" si="52"/>
        <v>RRENORTH SHREWSBURY CHMT - HARTLEYS MONKMOOR</v>
      </c>
      <c r="H1590" t="str">
        <f t="shared" si="53"/>
        <v>RRE</v>
      </c>
      <c r="I1590" t="s">
        <v>3182</v>
      </c>
      <c r="J1590" t="s">
        <v>3181</v>
      </c>
    </row>
    <row r="1591" spans="7:10" x14ac:dyDescent="0.35">
      <c r="G1591" t="str">
        <f t="shared" si="52"/>
        <v>RREOLDER PEOPLE 10</v>
      </c>
      <c r="H1591" t="str">
        <f t="shared" si="53"/>
        <v>RRE</v>
      </c>
      <c r="I1591" t="s">
        <v>3184</v>
      </c>
      <c r="J1591" t="s">
        <v>3183</v>
      </c>
    </row>
    <row r="1592" spans="7:10" x14ac:dyDescent="0.35">
      <c r="G1592" t="str">
        <f t="shared" si="52"/>
        <v>RREOLDFIELD RESIDENTIAL HOME</v>
      </c>
      <c r="H1592" t="str">
        <f t="shared" si="53"/>
        <v>RRE</v>
      </c>
      <c r="I1592" t="s">
        <v>672</v>
      </c>
      <c r="J1592" t="s">
        <v>3185</v>
      </c>
    </row>
    <row r="1593" spans="7:10" x14ac:dyDescent="0.35">
      <c r="G1593" t="str">
        <f t="shared" si="52"/>
        <v>RREPARK HOUSE T4 BIRMINGHAM</v>
      </c>
      <c r="H1593" t="str">
        <f t="shared" si="53"/>
        <v>RRE</v>
      </c>
      <c r="I1593" t="s">
        <v>3186</v>
      </c>
      <c r="J1593" t="s">
        <v>3159</v>
      </c>
    </row>
    <row r="1594" spans="7:10" x14ac:dyDescent="0.35">
      <c r="G1594" t="str">
        <f t="shared" si="52"/>
        <v>RREPLAS NEWYDD, BELLE VIEW</v>
      </c>
      <c r="H1594" t="str">
        <f t="shared" si="53"/>
        <v>RRE</v>
      </c>
      <c r="I1594" t="s">
        <v>3188</v>
      </c>
      <c r="J1594" t="s">
        <v>3187</v>
      </c>
    </row>
    <row r="1595" spans="7:10" x14ac:dyDescent="0.35">
      <c r="G1595" t="str">
        <f t="shared" si="52"/>
        <v>RREQUEST</v>
      </c>
      <c r="H1595" t="str">
        <f t="shared" si="53"/>
        <v>RRE</v>
      </c>
      <c r="I1595" t="s">
        <v>3190</v>
      </c>
      <c r="J1595" t="s">
        <v>3189</v>
      </c>
    </row>
    <row r="1596" spans="7:10" x14ac:dyDescent="0.35">
      <c r="G1596" t="str">
        <f t="shared" ref="G1596:G1647" si="54">H1596&amp;I1596</f>
        <v>RRERSH COPTHORNE</v>
      </c>
      <c r="H1596" t="str">
        <f t="shared" si="53"/>
        <v>RRE</v>
      </c>
      <c r="I1596" t="s">
        <v>3192</v>
      </c>
      <c r="J1596" t="s">
        <v>3191</v>
      </c>
    </row>
    <row r="1597" spans="7:10" x14ac:dyDescent="0.35">
      <c r="G1597" t="str">
        <f t="shared" si="54"/>
        <v>RRESAMUEL JOHNSON HOSPITAL</v>
      </c>
      <c r="H1597" t="str">
        <f t="shared" si="53"/>
        <v>RRE</v>
      </c>
      <c r="I1597" t="s">
        <v>3194</v>
      </c>
      <c r="J1597" t="s">
        <v>3193</v>
      </c>
    </row>
    <row r="1598" spans="7:10" x14ac:dyDescent="0.35">
      <c r="G1598" t="str">
        <f t="shared" si="54"/>
        <v>RRESFOP CMHN</v>
      </c>
      <c r="H1598" t="str">
        <f t="shared" si="53"/>
        <v>RRE</v>
      </c>
      <c r="I1598" t="s">
        <v>3196</v>
      </c>
      <c r="J1598" t="s">
        <v>3195</v>
      </c>
    </row>
    <row r="1599" spans="7:10" x14ac:dyDescent="0.35">
      <c r="G1599" t="str">
        <f t="shared" si="54"/>
        <v>RRESHROPSHIRE EI</v>
      </c>
      <c r="H1599" t="str">
        <f t="shared" si="53"/>
        <v>RRE</v>
      </c>
      <c r="I1599" t="s">
        <v>3198</v>
      </c>
      <c r="J1599" t="s">
        <v>3197</v>
      </c>
    </row>
    <row r="1600" spans="7:10" x14ac:dyDescent="0.35">
      <c r="G1600" t="str">
        <f t="shared" si="54"/>
        <v>RRESHROPSHIRE REHAB AND RECOVERY</v>
      </c>
      <c r="H1600" t="str">
        <f t="shared" si="53"/>
        <v>RRE</v>
      </c>
      <c r="I1600" t="s">
        <v>3200</v>
      </c>
      <c r="J1600" t="s">
        <v>3199</v>
      </c>
    </row>
    <row r="1601" spans="7:10" x14ac:dyDescent="0.35">
      <c r="G1601" t="str">
        <f t="shared" si="54"/>
        <v>RREST AUSTIN FRIARS, SHREWSBURY</v>
      </c>
      <c r="H1601" t="str">
        <f t="shared" si="53"/>
        <v>RRE</v>
      </c>
      <c r="I1601" t="s">
        <v>3202</v>
      </c>
      <c r="J1601" t="s">
        <v>3201</v>
      </c>
    </row>
    <row r="1602" spans="7:10" x14ac:dyDescent="0.35">
      <c r="G1602" t="str">
        <f t="shared" si="54"/>
        <v>RREST AUSTINS</v>
      </c>
      <c r="H1602" t="str">
        <f t="shared" si="53"/>
        <v>RRE</v>
      </c>
      <c r="I1602" t="s">
        <v>3204</v>
      </c>
      <c r="J1602" t="s">
        <v>3203</v>
      </c>
    </row>
    <row r="1603" spans="7:10" x14ac:dyDescent="0.35">
      <c r="G1603" t="str">
        <f t="shared" si="54"/>
        <v>RREST GEORGES 4</v>
      </c>
      <c r="H1603" t="str">
        <f t="shared" si="53"/>
        <v>RRE</v>
      </c>
      <c r="I1603" t="s">
        <v>3206</v>
      </c>
      <c r="J1603" t="s">
        <v>3205</v>
      </c>
    </row>
    <row r="1604" spans="7:10" x14ac:dyDescent="0.35">
      <c r="G1604" t="str">
        <f t="shared" si="54"/>
        <v>RREST GEORGE'S HOSPITAL</v>
      </c>
      <c r="H1604" t="str">
        <f t="shared" si="53"/>
        <v>RRE</v>
      </c>
      <c r="I1604" t="s">
        <v>3208</v>
      </c>
      <c r="J1604" t="s">
        <v>3207</v>
      </c>
    </row>
    <row r="1605" spans="7:10" x14ac:dyDescent="0.35">
      <c r="G1605" t="str">
        <f t="shared" si="54"/>
        <v>RREST GEORGES HOSPITAL 2</v>
      </c>
      <c r="H1605" t="str">
        <f t="shared" si="53"/>
        <v>RRE</v>
      </c>
      <c r="I1605" t="s">
        <v>3210</v>
      </c>
      <c r="J1605" t="s">
        <v>3209</v>
      </c>
    </row>
    <row r="1606" spans="7:10" x14ac:dyDescent="0.35">
      <c r="G1606" t="str">
        <f t="shared" si="54"/>
        <v>RREST GEORGES HOSPITAL 3</v>
      </c>
      <c r="H1606" t="str">
        <f t="shared" si="53"/>
        <v>RRE</v>
      </c>
      <c r="I1606" t="s">
        <v>3212</v>
      </c>
      <c r="J1606" t="s">
        <v>3211</v>
      </c>
    </row>
    <row r="1607" spans="7:10" x14ac:dyDescent="0.35">
      <c r="G1607" t="str">
        <f t="shared" si="54"/>
        <v>RRESTAFFORD CRHT</v>
      </c>
      <c r="H1607" t="str">
        <f t="shared" si="53"/>
        <v>RRE</v>
      </c>
      <c r="I1607" t="s">
        <v>3214</v>
      </c>
      <c r="J1607" t="s">
        <v>3213</v>
      </c>
    </row>
    <row r="1608" spans="7:10" x14ac:dyDescent="0.35">
      <c r="G1608" t="str">
        <f t="shared" si="54"/>
        <v>RRESTAFFORD GENERAL HOSPITAL</v>
      </c>
      <c r="H1608" t="str">
        <f t="shared" si="53"/>
        <v>RRE</v>
      </c>
      <c r="I1608" t="s">
        <v>3216</v>
      </c>
      <c r="J1608" t="s">
        <v>3215</v>
      </c>
    </row>
    <row r="1609" spans="7:10" x14ac:dyDescent="0.35">
      <c r="G1609" t="str">
        <f t="shared" si="54"/>
        <v>RRESTATION ST</v>
      </c>
      <c r="H1609" t="str">
        <f t="shared" si="53"/>
        <v>RRE</v>
      </c>
      <c r="I1609" t="s">
        <v>3218</v>
      </c>
      <c r="J1609" t="s">
        <v>3217</v>
      </c>
    </row>
    <row r="1610" spans="7:10" x14ac:dyDescent="0.35">
      <c r="G1610" t="str">
        <f t="shared" si="54"/>
        <v>RRESTRETTON EDGE RESPITE UNIT</v>
      </c>
      <c r="H1610" t="str">
        <f t="shared" si="53"/>
        <v>RRE</v>
      </c>
      <c r="I1610" t="s">
        <v>3220</v>
      </c>
      <c r="J1610" t="s">
        <v>3219</v>
      </c>
    </row>
    <row r="1611" spans="7:10" x14ac:dyDescent="0.35">
      <c r="G1611" t="str">
        <f t="shared" si="54"/>
        <v>RRESUSTAIN</v>
      </c>
      <c r="H1611" t="str">
        <f t="shared" si="53"/>
        <v>RRE</v>
      </c>
      <c r="I1611" t="s">
        <v>3222</v>
      </c>
      <c r="J1611" t="s">
        <v>3221</v>
      </c>
    </row>
    <row r="1612" spans="7:10" x14ac:dyDescent="0.35">
      <c r="G1612" t="str">
        <f t="shared" si="54"/>
        <v>RRETELFORD AOT</v>
      </c>
      <c r="H1612" t="str">
        <f t="shared" si="53"/>
        <v>RRE</v>
      </c>
      <c r="I1612" t="s">
        <v>3224</v>
      </c>
      <c r="J1612" t="s">
        <v>3223</v>
      </c>
    </row>
    <row r="1613" spans="7:10" x14ac:dyDescent="0.35">
      <c r="G1613" t="str">
        <f t="shared" si="54"/>
        <v>RRETELFORD AOT (WREKIN RD)</v>
      </c>
      <c r="H1613" t="str">
        <f t="shared" si="53"/>
        <v>RRE</v>
      </c>
      <c r="I1613" t="s">
        <v>3226</v>
      </c>
      <c r="J1613" t="s">
        <v>3225</v>
      </c>
    </row>
    <row r="1614" spans="7:10" x14ac:dyDescent="0.35">
      <c r="G1614" t="str">
        <f t="shared" si="54"/>
        <v>RRETHE ELMS SHREWSBURY</v>
      </c>
      <c r="H1614" t="str">
        <f t="shared" si="53"/>
        <v>RRE</v>
      </c>
      <c r="I1614" t="s">
        <v>3228</v>
      </c>
      <c r="J1614" t="s">
        <v>3227</v>
      </c>
    </row>
    <row r="1615" spans="7:10" x14ac:dyDescent="0.35">
      <c r="G1615" t="str">
        <f t="shared" si="54"/>
        <v>RRETHE HAWTHORNS</v>
      </c>
      <c r="H1615" t="str">
        <f t="shared" si="53"/>
        <v>RRE</v>
      </c>
      <c r="I1615" t="s">
        <v>3230</v>
      </c>
      <c r="J1615" t="s">
        <v>3229</v>
      </c>
    </row>
    <row r="1616" spans="7:10" x14ac:dyDescent="0.35">
      <c r="G1616" t="str">
        <f t="shared" si="54"/>
        <v>RRETHE REDWOODS CENTRE</v>
      </c>
      <c r="H1616" t="str">
        <f t="shared" si="53"/>
        <v>RRE</v>
      </c>
      <c r="I1616" t="s">
        <v>3232</v>
      </c>
      <c r="J1616" t="s">
        <v>3231</v>
      </c>
    </row>
    <row r="1617" spans="7:10" x14ac:dyDescent="0.35">
      <c r="G1617" t="str">
        <f t="shared" si="54"/>
        <v>RRETORC</v>
      </c>
      <c r="H1617" t="str">
        <f t="shared" si="53"/>
        <v>RRE</v>
      </c>
      <c r="I1617" t="s">
        <v>3234</v>
      </c>
      <c r="J1617" t="s">
        <v>3233</v>
      </c>
    </row>
    <row r="1618" spans="7:10" x14ac:dyDescent="0.35">
      <c r="G1618" t="str">
        <f t="shared" si="54"/>
        <v>RREUNIT 3</v>
      </c>
      <c r="H1618" t="str">
        <f t="shared" si="53"/>
        <v>RRE</v>
      </c>
      <c r="I1618" t="s">
        <v>728</v>
      </c>
      <c r="J1618" t="s">
        <v>3235</v>
      </c>
    </row>
    <row r="1619" spans="7:10" x14ac:dyDescent="0.35">
      <c r="G1619" t="str">
        <f t="shared" si="54"/>
        <v>RREUNIT 4, BRITANNIA</v>
      </c>
      <c r="H1619" t="str">
        <f t="shared" si="53"/>
        <v>RRE</v>
      </c>
      <c r="I1619" t="s">
        <v>3237</v>
      </c>
      <c r="J1619" t="s">
        <v>3236</v>
      </c>
    </row>
    <row r="1620" spans="7:10" x14ac:dyDescent="0.35">
      <c r="G1620" t="str">
        <f t="shared" si="54"/>
        <v>RREUNITS 5 AND 6 ASHFIELDS</v>
      </c>
      <c r="H1620" t="str">
        <f t="shared" ref="H1620:H1666" si="55">LEFT(J1620,3)</f>
        <v>RRE</v>
      </c>
      <c r="I1620" t="s">
        <v>3239</v>
      </c>
      <c r="J1620" t="s">
        <v>3238</v>
      </c>
    </row>
    <row r="1621" spans="7:10" x14ac:dyDescent="0.35">
      <c r="G1621" t="str">
        <f t="shared" si="54"/>
        <v>RREVISION HOMES 1B</v>
      </c>
      <c r="H1621" t="str">
        <f t="shared" si="55"/>
        <v>RRE</v>
      </c>
      <c r="I1621" t="s">
        <v>3241</v>
      </c>
      <c r="J1621" t="s">
        <v>3240</v>
      </c>
    </row>
    <row r="1622" spans="7:10" x14ac:dyDescent="0.35">
      <c r="G1622" t="str">
        <f t="shared" si="54"/>
        <v>RREVISION HOMES 1C</v>
      </c>
      <c r="H1622" t="str">
        <f t="shared" si="55"/>
        <v>RRE</v>
      </c>
      <c r="I1622" t="s">
        <v>3243</v>
      </c>
      <c r="J1622" t="s">
        <v>3242</v>
      </c>
    </row>
    <row r="1623" spans="7:10" x14ac:dyDescent="0.35">
      <c r="G1623" t="str">
        <f t="shared" si="54"/>
        <v>RREWHITCHURCH HOSPITAL</v>
      </c>
      <c r="H1623" t="str">
        <f t="shared" si="55"/>
        <v>RRE</v>
      </c>
      <c r="I1623" t="s">
        <v>3245</v>
      </c>
      <c r="J1623" t="s">
        <v>3244</v>
      </c>
    </row>
    <row r="1624" spans="7:10" x14ac:dyDescent="0.35">
      <c r="G1624" t="str">
        <f t="shared" si="54"/>
        <v>RREWHITTINGTON BARRACKS</v>
      </c>
      <c r="H1624" t="str">
        <f t="shared" si="55"/>
        <v>RRE</v>
      </c>
      <c r="I1624" t="s">
        <v>3247</v>
      </c>
      <c r="J1624" t="s">
        <v>3246</v>
      </c>
    </row>
    <row r="1625" spans="7:10" x14ac:dyDescent="0.35">
      <c r="G1625" t="str">
        <f t="shared" si="54"/>
        <v>RREYOCKLETON GRANGE</v>
      </c>
      <c r="H1625" t="str">
        <f t="shared" si="55"/>
        <v>RRE</v>
      </c>
      <c r="I1625" t="s">
        <v>3249</v>
      </c>
      <c r="J1625" t="s">
        <v>3248</v>
      </c>
    </row>
    <row r="1626" spans="7:10" x14ac:dyDescent="0.35">
      <c r="G1626" t="str">
        <f t="shared" si="54"/>
        <v>RRFLEIGH INFIRMARY - RRF01</v>
      </c>
      <c r="H1626" t="str">
        <f t="shared" si="55"/>
        <v>RRF</v>
      </c>
      <c r="I1626" t="s">
        <v>3251</v>
      </c>
      <c r="J1626" t="s">
        <v>3250</v>
      </c>
    </row>
    <row r="1627" spans="7:10" x14ac:dyDescent="0.35">
      <c r="G1627" t="str">
        <f t="shared" si="54"/>
        <v>RRFROYAL ALBERT EDWARD INFIRMARY - RRF02</v>
      </c>
      <c r="H1627" t="str">
        <f t="shared" si="55"/>
        <v>RRF</v>
      </c>
      <c r="I1627" t="s">
        <v>3253</v>
      </c>
      <c r="J1627" t="s">
        <v>3252</v>
      </c>
    </row>
    <row r="1628" spans="7:10" x14ac:dyDescent="0.35">
      <c r="G1628" t="str">
        <f t="shared" si="54"/>
        <v>RRFTHOMAS LINACRE OUTPATIENT CENTRE - RRF54</v>
      </c>
      <c r="H1628" t="str">
        <f t="shared" si="55"/>
        <v>RRF</v>
      </c>
      <c r="I1628" t="s">
        <v>3255</v>
      </c>
      <c r="J1628" t="s">
        <v>3254</v>
      </c>
    </row>
    <row r="1629" spans="7:10" x14ac:dyDescent="0.35">
      <c r="G1629" t="str">
        <f t="shared" si="54"/>
        <v>RRFWHELLEY HOSPITAL - RRF04</v>
      </c>
      <c r="H1629" t="str">
        <f t="shared" si="55"/>
        <v>RRF</v>
      </c>
      <c r="I1629" t="s">
        <v>3257</v>
      </c>
      <c r="J1629" t="s">
        <v>3256</v>
      </c>
    </row>
    <row r="1630" spans="7:10" x14ac:dyDescent="0.35">
      <c r="G1630" t="str">
        <f t="shared" si="54"/>
        <v>RRFWRIGHTINGTON HOSPITAL - RRF53</v>
      </c>
      <c r="H1630" t="str">
        <f t="shared" si="55"/>
        <v>RRF</v>
      </c>
      <c r="I1630" t="s">
        <v>3259</v>
      </c>
      <c r="J1630" t="s">
        <v>3258</v>
      </c>
    </row>
    <row r="1631" spans="7:10" x14ac:dyDescent="0.35">
      <c r="G1631" t="str">
        <f t="shared" si="54"/>
        <v>RRJROYAL ORTHOPAEDIC HOSPITAL - RRJ05</v>
      </c>
      <c r="H1631" t="str">
        <f t="shared" si="55"/>
        <v>RRJ</v>
      </c>
      <c r="I1631" t="s">
        <v>3261</v>
      </c>
      <c r="J1631" t="s">
        <v>3260</v>
      </c>
    </row>
    <row r="1632" spans="7:10" x14ac:dyDescent="0.35">
      <c r="G1632" t="str">
        <f t="shared" si="54"/>
        <v>RRKASHFURLONG MEDICAL CENTRE</v>
      </c>
      <c r="H1632" t="str">
        <f t="shared" si="55"/>
        <v>RRK</v>
      </c>
      <c r="I1632" t="s">
        <v>3263</v>
      </c>
      <c r="J1632" t="s">
        <v>3262</v>
      </c>
    </row>
    <row r="1633" spans="7:10" x14ac:dyDescent="0.35">
      <c r="G1633" t="str">
        <f t="shared" si="54"/>
        <v>RRKGOOD HOPE HOSPITAL</v>
      </c>
      <c r="H1633" t="str">
        <f t="shared" si="55"/>
        <v>RRK</v>
      </c>
      <c r="I1633" t="s">
        <v>3000</v>
      </c>
      <c r="J1633" t="s">
        <v>3264</v>
      </c>
    </row>
    <row r="1634" spans="7:10" x14ac:dyDescent="0.35">
      <c r="G1634" t="str">
        <f t="shared" si="54"/>
        <v>RRKGREEN RIDGE SURGERY</v>
      </c>
      <c r="H1634" t="str">
        <f t="shared" si="55"/>
        <v>RRK</v>
      </c>
      <c r="I1634" t="s">
        <v>3266</v>
      </c>
      <c r="J1634" t="s">
        <v>3265</v>
      </c>
    </row>
    <row r="1635" spans="7:10" x14ac:dyDescent="0.35">
      <c r="G1635" t="str">
        <f t="shared" si="54"/>
        <v>RRKHEARTLANDS HOSPITAL</v>
      </c>
      <c r="H1635" t="str">
        <f t="shared" si="55"/>
        <v>RRK</v>
      </c>
      <c r="I1635" t="s">
        <v>3268</v>
      </c>
      <c r="J1635" t="s">
        <v>3267</v>
      </c>
    </row>
    <row r="1636" spans="7:10" x14ac:dyDescent="0.35">
      <c r="G1636" t="str">
        <f t="shared" si="54"/>
        <v>RRKQUEEN ELIZABETH HOSPITAL - RRK02</v>
      </c>
      <c r="H1636" t="str">
        <f t="shared" si="55"/>
        <v>RRK</v>
      </c>
      <c r="I1636" t="s">
        <v>3270</v>
      </c>
      <c r="J1636" t="s">
        <v>3269</v>
      </c>
    </row>
    <row r="1637" spans="7:10" x14ac:dyDescent="0.35">
      <c r="G1637" t="str">
        <f t="shared" si="54"/>
        <v>RRKQUEEN ELIZABETH HOSPITAL BIRMINGHAM - RRK15</v>
      </c>
      <c r="H1637" t="str">
        <f t="shared" si="55"/>
        <v>RRK</v>
      </c>
      <c r="I1637" t="s">
        <v>3272</v>
      </c>
      <c r="J1637" t="s">
        <v>3271</v>
      </c>
    </row>
    <row r="1638" spans="7:10" x14ac:dyDescent="0.35">
      <c r="G1638" t="str">
        <f t="shared" si="54"/>
        <v>RRKSELLY OAK HOSPITAL (ACUTE) - RRK03</v>
      </c>
      <c r="H1638" t="str">
        <f t="shared" si="55"/>
        <v>RRK</v>
      </c>
      <c r="I1638" t="s">
        <v>3274</v>
      </c>
      <c r="J1638" t="s">
        <v>3273</v>
      </c>
    </row>
    <row r="1639" spans="7:10" x14ac:dyDescent="0.35">
      <c r="G1639" t="str">
        <f t="shared" si="54"/>
        <v>RRKSOLIHULL HOSPITAL</v>
      </c>
      <c r="H1639" t="str">
        <f t="shared" si="55"/>
        <v>RRK</v>
      </c>
      <c r="I1639" t="s">
        <v>3276</v>
      </c>
      <c r="J1639" t="s">
        <v>3275</v>
      </c>
    </row>
    <row r="1640" spans="7:10" x14ac:dyDescent="0.35">
      <c r="G1640" t="str">
        <f t="shared" si="54"/>
        <v>RRPBARNET GENERAL HOSPITAL</v>
      </c>
      <c r="H1640" t="str">
        <f t="shared" si="55"/>
        <v>RRP</v>
      </c>
      <c r="I1640" t="s">
        <v>3278</v>
      </c>
      <c r="J1640" t="s">
        <v>3277</v>
      </c>
    </row>
    <row r="1641" spans="7:10" x14ac:dyDescent="0.35">
      <c r="G1641" t="str">
        <f t="shared" si="54"/>
        <v>RRPCANNING CRESCENT</v>
      </c>
      <c r="H1641" t="str">
        <f t="shared" si="55"/>
        <v>RRP</v>
      </c>
      <c r="I1641" t="s">
        <v>3280</v>
      </c>
      <c r="J1641" t="s">
        <v>3279</v>
      </c>
    </row>
    <row r="1642" spans="7:10" x14ac:dyDescent="0.35">
      <c r="G1642" t="str">
        <f t="shared" si="54"/>
        <v>RRPCOLINDALE HOSPITAL</v>
      </c>
      <c r="H1642" t="str">
        <f t="shared" si="55"/>
        <v>RRP</v>
      </c>
      <c r="I1642" t="s">
        <v>3282</v>
      </c>
      <c r="J1642" t="s">
        <v>3281</v>
      </c>
    </row>
    <row r="1643" spans="7:10" x14ac:dyDescent="0.35">
      <c r="G1643" t="str">
        <f t="shared" si="54"/>
        <v>RRPEDMONTON COMMUNITY REHABILITATION UNIT</v>
      </c>
      <c r="H1643" t="str">
        <f t="shared" si="55"/>
        <v>RRP</v>
      </c>
      <c r="I1643" t="s">
        <v>3284</v>
      </c>
      <c r="J1643" t="s">
        <v>3283</v>
      </c>
    </row>
    <row r="1644" spans="7:10" x14ac:dyDescent="0.35">
      <c r="G1644" t="str">
        <f t="shared" si="54"/>
        <v>RRPENFIELD MENTAL HEALTH</v>
      </c>
      <c r="H1644" t="str">
        <f t="shared" si="55"/>
        <v>RRP</v>
      </c>
      <c r="I1644" t="s">
        <v>3286</v>
      </c>
      <c r="J1644" t="s">
        <v>3285</v>
      </c>
    </row>
    <row r="1645" spans="7:10" x14ac:dyDescent="0.35">
      <c r="G1645" t="str">
        <f t="shared" si="54"/>
        <v>RRPFINCHLEY MEMORIAL HOSPITAL</v>
      </c>
      <c r="H1645" t="str">
        <f t="shared" si="55"/>
        <v>RRP</v>
      </c>
      <c r="I1645" t="s">
        <v>868</v>
      </c>
      <c r="J1645" t="s">
        <v>3287</v>
      </c>
    </row>
    <row r="1646" spans="7:10" x14ac:dyDescent="0.35">
      <c r="G1646" t="str">
        <f t="shared" si="54"/>
        <v>RRPFTAC</v>
      </c>
      <c r="H1646" t="str">
        <f t="shared" si="55"/>
        <v>RRP</v>
      </c>
      <c r="I1646" t="s">
        <v>3289</v>
      </c>
      <c r="J1646" t="s">
        <v>3288</v>
      </c>
    </row>
    <row r="1647" spans="7:10" x14ac:dyDescent="0.35">
      <c r="G1647" t="str">
        <f t="shared" si="54"/>
        <v>RRPHARINGEY MENTAL HEALTH</v>
      </c>
      <c r="H1647" t="str">
        <f t="shared" si="55"/>
        <v>RRP</v>
      </c>
      <c r="I1647" t="s">
        <v>3291</v>
      </c>
      <c r="J1647" t="s">
        <v>3290</v>
      </c>
    </row>
    <row r="1648" spans="7:10" x14ac:dyDescent="0.35">
      <c r="G1648" t="str">
        <f t="shared" ref="G1648:G1685" si="56">H1648&amp;I1648</f>
        <v>RRPROYAL NATIONAL ORTHOPAEDIC HOSPITAL</v>
      </c>
      <c r="H1648" t="str">
        <f t="shared" si="55"/>
        <v>RRP</v>
      </c>
      <c r="I1648" t="s">
        <v>3293</v>
      </c>
      <c r="J1648" t="s">
        <v>3292</v>
      </c>
    </row>
    <row r="1649" spans="7:10" x14ac:dyDescent="0.35">
      <c r="G1649" t="str">
        <f t="shared" si="56"/>
        <v>RRPST MICHAEL'S HOSPITAL</v>
      </c>
      <c r="H1649" t="str">
        <f t="shared" si="55"/>
        <v>RRP</v>
      </c>
      <c r="I1649" t="s">
        <v>718</v>
      </c>
      <c r="J1649" t="s">
        <v>3294</v>
      </c>
    </row>
    <row r="1650" spans="7:10" x14ac:dyDescent="0.35">
      <c r="G1650" t="str">
        <f t="shared" si="56"/>
        <v>RRVHOSPITAL FOR TROPICAL DISEASES - RRVRH</v>
      </c>
      <c r="H1650" t="str">
        <f t="shared" si="55"/>
        <v>RRV</v>
      </c>
      <c r="I1650" t="s">
        <v>3296</v>
      </c>
      <c r="J1650" t="s">
        <v>3295</v>
      </c>
    </row>
    <row r="1651" spans="7:10" x14ac:dyDescent="0.35">
      <c r="G1651" t="str">
        <f t="shared" si="56"/>
        <v>RRVNAT HOSP FOR NEURLGY &amp; NEUROSC. CHALFONT</v>
      </c>
      <c r="H1651" t="str">
        <f t="shared" si="55"/>
        <v>RRV</v>
      </c>
      <c r="I1651" t="s">
        <v>3298</v>
      </c>
      <c r="J1651" t="s">
        <v>3297</v>
      </c>
    </row>
    <row r="1652" spans="7:10" x14ac:dyDescent="0.35">
      <c r="G1652" t="str">
        <f t="shared" si="56"/>
        <v>RRVNATIONAL HOSPITAL FOR NEUROLOGY AND NEUROSURGERY, QUEEN SQUARE - RRVNQ</v>
      </c>
      <c r="H1652" t="str">
        <f t="shared" si="55"/>
        <v>RRV</v>
      </c>
      <c r="I1652" t="s">
        <v>3300</v>
      </c>
      <c r="J1652" t="s">
        <v>3299</v>
      </c>
    </row>
    <row r="1653" spans="7:10" x14ac:dyDescent="0.35">
      <c r="G1653" t="str">
        <f t="shared" si="56"/>
        <v>RRVROYAL NATIONAL THROAT, NOSE &amp; EAR HOSPITAL - RRVRN</v>
      </c>
      <c r="H1653" t="str">
        <f t="shared" si="55"/>
        <v>RRV</v>
      </c>
      <c r="I1653" t="s">
        <v>3302</v>
      </c>
      <c r="J1653" t="s">
        <v>3301</v>
      </c>
    </row>
    <row r="1654" spans="7:10" x14ac:dyDescent="0.35">
      <c r="G1654" t="str">
        <f t="shared" si="56"/>
        <v>RRVTHE EASTMAN DENTAL HOSPITAL - RRVE1</v>
      </c>
      <c r="H1654" t="str">
        <f t="shared" si="55"/>
        <v>RRV</v>
      </c>
      <c r="I1654" t="s">
        <v>3304</v>
      </c>
      <c r="J1654" t="s">
        <v>3303</v>
      </c>
    </row>
    <row r="1655" spans="7:10" x14ac:dyDescent="0.35">
      <c r="G1655" t="str">
        <f t="shared" si="56"/>
        <v>RRVTHE HEART HOSPITAL - RRV30</v>
      </c>
      <c r="H1655" t="str">
        <f t="shared" si="55"/>
        <v>RRV</v>
      </c>
      <c r="I1655" t="s">
        <v>3306</v>
      </c>
      <c r="J1655" t="s">
        <v>3305</v>
      </c>
    </row>
    <row r="1656" spans="7:10" x14ac:dyDescent="0.35">
      <c r="G1656" t="str">
        <f t="shared" si="56"/>
        <v>RRVTHE ROYAL LONDON HOSPITAL FOR INTEGRATED MEDICINE - RRV60</v>
      </c>
      <c r="H1656" t="str">
        <f t="shared" si="55"/>
        <v>RRV</v>
      </c>
      <c r="I1656" t="s">
        <v>3308</v>
      </c>
      <c r="J1656" t="s">
        <v>3307</v>
      </c>
    </row>
    <row r="1657" spans="7:10" x14ac:dyDescent="0.35">
      <c r="G1657" t="str">
        <f t="shared" si="56"/>
        <v>RRVUCH MACMILLAN CANCER CENTRE</v>
      </c>
      <c r="H1657" t="str">
        <f t="shared" si="55"/>
        <v>RRV</v>
      </c>
      <c r="I1657" t="s">
        <v>3310</v>
      </c>
      <c r="J1657" t="s">
        <v>3309</v>
      </c>
    </row>
    <row r="1658" spans="7:10" x14ac:dyDescent="0.35">
      <c r="G1658" t="str">
        <f t="shared" si="56"/>
        <v>RRVUCLH OUTREACH: ASHFORD AND ST PETER'S HOSPITAL - RRV99</v>
      </c>
      <c r="H1658" t="str">
        <f t="shared" si="55"/>
        <v>RRV</v>
      </c>
      <c r="I1658" t="s">
        <v>3312</v>
      </c>
      <c r="J1658" t="s">
        <v>3311</v>
      </c>
    </row>
    <row r="1659" spans="7:10" x14ac:dyDescent="0.35">
      <c r="G1659" t="str">
        <f t="shared" si="56"/>
        <v>RRVUCLH OUTREACH: ROYAL BERKSHIRE HOSPITAL - RRV97</v>
      </c>
      <c r="H1659" t="str">
        <f t="shared" si="55"/>
        <v>RRV</v>
      </c>
      <c r="I1659" t="s">
        <v>3314</v>
      </c>
      <c r="J1659" t="s">
        <v>3313</v>
      </c>
    </row>
    <row r="1660" spans="7:10" x14ac:dyDescent="0.35">
      <c r="G1660" t="str">
        <f t="shared" si="56"/>
        <v>RRVUCLH OUTREACH: THE MARGARET CENTRE - RRV98</v>
      </c>
      <c r="H1660" t="str">
        <f t="shared" si="55"/>
        <v>RRV</v>
      </c>
      <c r="I1660" t="s">
        <v>3316</v>
      </c>
      <c r="J1660" t="s">
        <v>3315</v>
      </c>
    </row>
    <row r="1661" spans="7:10" x14ac:dyDescent="0.35">
      <c r="G1661" t="str">
        <f t="shared" si="56"/>
        <v>RRVUCLH ROSENHEIM BUILDING</v>
      </c>
      <c r="H1661" t="str">
        <f t="shared" si="55"/>
        <v>RRV</v>
      </c>
      <c r="I1661" t="s">
        <v>3318</v>
      </c>
      <c r="J1661" t="s">
        <v>3317</v>
      </c>
    </row>
    <row r="1662" spans="7:10" x14ac:dyDescent="0.35">
      <c r="G1662" t="str">
        <f t="shared" si="56"/>
        <v>RRVUNIVERSITY COLLEGE HOSPITAL - RRV03</v>
      </c>
      <c r="H1662" t="str">
        <f t="shared" si="55"/>
        <v>RRV</v>
      </c>
      <c r="I1662" t="s">
        <v>3320</v>
      </c>
      <c r="J1662" t="s">
        <v>3319</v>
      </c>
    </row>
    <row r="1663" spans="7:10" x14ac:dyDescent="0.35">
      <c r="G1663" t="str">
        <f t="shared" si="56"/>
        <v>RRVUNIVERSITY COLLEGE HOSPITAL ELIZABETH GARRETT ANDERSON WING - RRV11</v>
      </c>
      <c r="H1663" t="str">
        <f t="shared" si="55"/>
        <v>RRV</v>
      </c>
      <c r="I1663" t="s">
        <v>3322</v>
      </c>
      <c r="J1663" t="s">
        <v>3321</v>
      </c>
    </row>
    <row r="1664" spans="7:10" x14ac:dyDescent="0.35">
      <c r="G1664" t="str">
        <f t="shared" si="56"/>
        <v>RRVUNIVERSITY COLLEGE HOSPITAL GRAFTON WAY BUILDING - C4M4J</v>
      </c>
      <c r="H1664" t="s">
        <v>220</v>
      </c>
      <c r="I1664" t="s">
        <v>14658</v>
      </c>
      <c r="J1664" t="s">
        <v>14659</v>
      </c>
    </row>
    <row r="1665" spans="7:10" x14ac:dyDescent="0.35">
      <c r="G1665" t="str">
        <f t="shared" si="56"/>
        <v>RT1ADDENBROOKES HOSPITAL</v>
      </c>
      <c r="H1665" t="str">
        <f t="shared" si="55"/>
        <v>RT1</v>
      </c>
      <c r="I1665" t="s">
        <v>3324</v>
      </c>
      <c r="J1665" t="s">
        <v>3323</v>
      </c>
    </row>
    <row r="1666" spans="7:10" x14ac:dyDescent="0.35">
      <c r="G1666" t="str">
        <f t="shared" si="56"/>
        <v>RT1ADOLESCENT UNIT</v>
      </c>
      <c r="H1666" t="str">
        <f t="shared" si="55"/>
        <v>RT1</v>
      </c>
      <c r="I1666" t="s">
        <v>3326</v>
      </c>
      <c r="J1666" t="s">
        <v>3325</v>
      </c>
    </row>
    <row r="1667" spans="7:10" x14ac:dyDescent="0.35">
      <c r="G1667" t="str">
        <f t="shared" si="56"/>
        <v>RT1CAMBRIDGE COMWISE CDS</v>
      </c>
      <c r="H1667" t="str">
        <f t="shared" ref="H1667:H1698" si="57">LEFT(J1667,3)</f>
        <v>RT1</v>
      </c>
      <c r="I1667" t="s">
        <v>3328</v>
      </c>
      <c r="J1667" t="s">
        <v>3327</v>
      </c>
    </row>
    <row r="1668" spans="7:10" x14ac:dyDescent="0.35">
      <c r="G1668" t="str">
        <f t="shared" si="56"/>
        <v>RT1CAMBRIDGE LD</v>
      </c>
      <c r="H1668" t="str">
        <f t="shared" si="57"/>
        <v>RT1</v>
      </c>
      <c r="I1668" t="s">
        <v>3330</v>
      </c>
      <c r="J1668" t="s">
        <v>3329</v>
      </c>
    </row>
    <row r="1669" spans="7:10" x14ac:dyDescent="0.35">
      <c r="G1669" t="str">
        <f t="shared" si="56"/>
        <v>RT1CAMBRIDGE MARACIS CDS</v>
      </c>
      <c r="H1669" t="str">
        <f t="shared" si="57"/>
        <v>RT1</v>
      </c>
      <c r="I1669" t="s">
        <v>3332</v>
      </c>
      <c r="J1669" t="s">
        <v>3331</v>
      </c>
    </row>
    <row r="1670" spans="7:10" x14ac:dyDescent="0.35">
      <c r="G1670" t="str">
        <f t="shared" si="56"/>
        <v>RT1CAMBRIDGE OPMH</v>
      </c>
      <c r="H1670" t="str">
        <f t="shared" si="57"/>
        <v>RT1</v>
      </c>
      <c r="I1670" t="s">
        <v>3334</v>
      </c>
      <c r="J1670" t="s">
        <v>3333</v>
      </c>
    </row>
    <row r="1671" spans="7:10" x14ac:dyDescent="0.35">
      <c r="G1671" t="str">
        <f t="shared" si="56"/>
        <v>RT1CAMEO</v>
      </c>
      <c r="H1671" t="str">
        <f t="shared" si="57"/>
        <v>RT1</v>
      </c>
      <c r="I1671" t="s">
        <v>3336</v>
      </c>
      <c r="J1671" t="s">
        <v>3335</v>
      </c>
    </row>
    <row r="1672" spans="7:10" x14ac:dyDescent="0.35">
      <c r="G1672" t="str">
        <f t="shared" si="56"/>
        <v>RT1COMMUNITY ALCOHOL AND DRUGS</v>
      </c>
      <c r="H1672" t="str">
        <f t="shared" si="57"/>
        <v>RT1</v>
      </c>
      <c r="I1672" t="s">
        <v>3338</v>
      </c>
      <c r="J1672" t="s">
        <v>3337</v>
      </c>
    </row>
    <row r="1673" spans="7:10" x14ac:dyDescent="0.35">
      <c r="G1673" t="str">
        <f t="shared" si="56"/>
        <v>RT1DARWIN NURSERY, PROSPECT FARM</v>
      </c>
      <c r="H1673" t="str">
        <f t="shared" si="57"/>
        <v>RT1</v>
      </c>
      <c r="I1673" t="s">
        <v>3340</v>
      </c>
      <c r="J1673" t="s">
        <v>3339</v>
      </c>
    </row>
    <row r="1674" spans="7:10" x14ac:dyDescent="0.35">
      <c r="G1674" t="str">
        <f t="shared" si="56"/>
        <v>RT1DODDINGTON HOSPITAL</v>
      </c>
      <c r="H1674" t="str">
        <f t="shared" si="57"/>
        <v>RT1</v>
      </c>
      <c r="I1674" t="s">
        <v>3342</v>
      </c>
      <c r="J1674" t="s">
        <v>3341</v>
      </c>
    </row>
    <row r="1675" spans="7:10" x14ac:dyDescent="0.35">
      <c r="G1675" t="str">
        <f t="shared" si="56"/>
        <v>RT1E CAMBS AND FENLAND LD</v>
      </c>
      <c r="H1675" t="str">
        <f t="shared" si="57"/>
        <v>RT1</v>
      </c>
      <c r="I1675" t="s">
        <v>3344</v>
      </c>
      <c r="J1675" t="s">
        <v>3343</v>
      </c>
    </row>
    <row r="1676" spans="7:10" x14ac:dyDescent="0.35">
      <c r="G1676" t="str">
        <f t="shared" si="56"/>
        <v>RT1FENLAND AOT</v>
      </c>
      <c r="H1676" t="str">
        <f t="shared" si="57"/>
        <v>RT1</v>
      </c>
      <c r="I1676" t="s">
        <v>3346</v>
      </c>
      <c r="J1676" t="s">
        <v>3345</v>
      </c>
    </row>
    <row r="1677" spans="7:10" x14ac:dyDescent="0.35">
      <c r="G1677" t="str">
        <f t="shared" si="56"/>
        <v>RT1FULBOURN HOSPITAL</v>
      </c>
      <c r="H1677" t="str">
        <f t="shared" si="57"/>
        <v>RT1</v>
      </c>
      <c r="I1677" t="s">
        <v>3348</v>
      </c>
      <c r="J1677" t="s">
        <v>3347</v>
      </c>
    </row>
    <row r="1678" spans="7:10" x14ac:dyDescent="0.35">
      <c r="G1678" t="str">
        <f t="shared" si="56"/>
        <v>RT1HAWTHORN DAY THERAPY</v>
      </c>
      <c r="H1678" t="str">
        <f t="shared" si="57"/>
        <v>RT1</v>
      </c>
      <c r="I1678" t="s">
        <v>3350</v>
      </c>
      <c r="J1678" t="s">
        <v>3349</v>
      </c>
    </row>
    <row r="1679" spans="7:10" x14ac:dyDescent="0.35">
      <c r="G1679" t="str">
        <f t="shared" si="56"/>
        <v>RT1HUNTINGDON CDS</v>
      </c>
      <c r="H1679" t="str">
        <f t="shared" si="57"/>
        <v>RT1</v>
      </c>
      <c r="I1679" t="s">
        <v>3352</v>
      </c>
      <c r="J1679" t="s">
        <v>3351</v>
      </c>
    </row>
    <row r="1680" spans="7:10" x14ac:dyDescent="0.35">
      <c r="G1680" t="str">
        <f t="shared" si="56"/>
        <v>RT1HUNTINGDON OPMH</v>
      </c>
      <c r="H1680" t="str">
        <f t="shared" si="57"/>
        <v>RT1</v>
      </c>
      <c r="I1680" t="s">
        <v>3354</v>
      </c>
      <c r="J1680" t="s">
        <v>3353</v>
      </c>
    </row>
    <row r="1681" spans="7:10" x14ac:dyDescent="0.35">
      <c r="G1681" t="str">
        <f t="shared" si="56"/>
        <v>RT1IDA DARWIN HOSPITAL</v>
      </c>
      <c r="H1681" t="str">
        <f t="shared" si="57"/>
        <v>RT1</v>
      </c>
      <c r="I1681" t="s">
        <v>3356</v>
      </c>
      <c r="J1681" t="s">
        <v>3355</v>
      </c>
    </row>
    <row r="1682" spans="7:10" x14ac:dyDescent="0.35">
      <c r="G1682" t="str">
        <f t="shared" si="56"/>
        <v>RT1INTERMEDIATE CARE UNIT</v>
      </c>
      <c r="H1682" t="str">
        <f t="shared" si="57"/>
        <v>RT1</v>
      </c>
      <c r="I1682" t="s">
        <v>3358</v>
      </c>
      <c r="J1682" t="s">
        <v>3357</v>
      </c>
    </row>
    <row r="1683" spans="7:10" x14ac:dyDescent="0.35">
      <c r="G1683" t="str">
        <f t="shared" si="56"/>
        <v>RT1LORD BYRON WARD</v>
      </c>
      <c r="H1683" t="str">
        <f t="shared" si="57"/>
        <v>RT1</v>
      </c>
      <c r="I1683" t="s">
        <v>3360</v>
      </c>
      <c r="J1683" t="s">
        <v>3359</v>
      </c>
    </row>
    <row r="1684" spans="7:10" x14ac:dyDescent="0.35">
      <c r="G1684" t="str">
        <f t="shared" si="56"/>
        <v>RT1NEW COTTAGES DAY HOSPITAL</v>
      </c>
      <c r="H1684" t="str">
        <f t="shared" si="57"/>
        <v>RT1</v>
      </c>
      <c r="I1684" t="s">
        <v>3363</v>
      </c>
      <c r="J1684" t="s">
        <v>3362</v>
      </c>
    </row>
    <row r="1685" spans="7:10" x14ac:dyDescent="0.35">
      <c r="G1685" t="str">
        <f t="shared" si="56"/>
        <v>RT1NORTH CAMBRIDGESHIRE HOSPITAL</v>
      </c>
      <c r="H1685" t="str">
        <f t="shared" si="57"/>
        <v>RT1</v>
      </c>
      <c r="I1685" t="s">
        <v>1098</v>
      </c>
      <c r="J1685" t="s">
        <v>3364</v>
      </c>
    </row>
    <row r="1686" spans="7:10" x14ac:dyDescent="0.35">
      <c r="G1686" t="str">
        <f t="shared" ref="G1686:G1736" si="58">H1686&amp;I1686</f>
        <v>RT1PETERBOROUGH CDS</v>
      </c>
      <c r="H1686" t="str">
        <f t="shared" si="57"/>
        <v>RT1</v>
      </c>
      <c r="I1686" t="s">
        <v>3366</v>
      </c>
      <c r="J1686" t="s">
        <v>3365</v>
      </c>
    </row>
    <row r="1687" spans="7:10" x14ac:dyDescent="0.35">
      <c r="G1687" t="str">
        <f t="shared" si="58"/>
        <v>RT1PETERBOROUGH LD</v>
      </c>
      <c r="H1687" t="str">
        <f t="shared" si="57"/>
        <v>RT1</v>
      </c>
      <c r="I1687" t="s">
        <v>3368</v>
      </c>
      <c r="J1687" t="s">
        <v>3367</v>
      </c>
    </row>
    <row r="1688" spans="7:10" x14ac:dyDescent="0.35">
      <c r="G1688" t="str">
        <f t="shared" si="58"/>
        <v>RT1PRINCESS OF WALES HOSPITAL</v>
      </c>
      <c r="H1688" t="str">
        <f t="shared" si="57"/>
        <v>RT1</v>
      </c>
      <c r="I1688" t="s">
        <v>401</v>
      </c>
      <c r="J1688" t="s">
        <v>3369</v>
      </c>
    </row>
    <row r="1689" spans="7:10" x14ac:dyDescent="0.35">
      <c r="G1689" t="str">
        <f t="shared" si="58"/>
        <v>RT1THE CROFT CHILDRENS UNIT</v>
      </c>
      <c r="H1689" t="str">
        <f t="shared" si="57"/>
        <v>RT1</v>
      </c>
      <c r="I1689" t="s">
        <v>3372</v>
      </c>
      <c r="J1689" t="s">
        <v>3371</v>
      </c>
    </row>
    <row r="1690" spans="7:10" x14ac:dyDescent="0.35">
      <c r="G1690" t="str">
        <f t="shared" si="58"/>
        <v>RT1WHITTLESEY COMMUNITY HOME</v>
      </c>
      <c r="H1690" t="str">
        <f t="shared" si="57"/>
        <v>RT1</v>
      </c>
      <c r="I1690" t="s">
        <v>3375</v>
      </c>
      <c r="J1690" t="s">
        <v>3374</v>
      </c>
    </row>
    <row r="1691" spans="7:10" x14ac:dyDescent="0.35">
      <c r="G1691" t="str">
        <f t="shared" si="58"/>
        <v>RT2ALKRINGTON LIFT</v>
      </c>
      <c r="H1691" t="str">
        <f t="shared" si="57"/>
        <v>RT2</v>
      </c>
      <c r="I1691" t="s">
        <v>3377</v>
      </c>
      <c r="J1691" t="s">
        <v>3376</v>
      </c>
    </row>
    <row r="1692" spans="7:10" x14ac:dyDescent="0.35">
      <c r="G1692" t="str">
        <f t="shared" si="58"/>
        <v>RT2ASTLEY ST VILLA</v>
      </c>
      <c r="H1692" t="str">
        <f t="shared" si="57"/>
        <v>RT2</v>
      </c>
      <c r="I1692" t="s">
        <v>3379</v>
      </c>
      <c r="J1692" t="s">
        <v>3378</v>
      </c>
    </row>
    <row r="1693" spans="7:10" x14ac:dyDescent="0.35">
      <c r="G1693" t="str">
        <f t="shared" si="58"/>
        <v>RT2BEALY COMMUNITY HOSPITAL</v>
      </c>
      <c r="H1693" t="str">
        <f t="shared" si="57"/>
        <v>RT2</v>
      </c>
      <c r="I1693" t="s">
        <v>3381</v>
      </c>
      <c r="J1693" t="s">
        <v>3380</v>
      </c>
    </row>
    <row r="1694" spans="7:10" x14ac:dyDescent="0.35">
      <c r="G1694" t="str">
        <f t="shared" si="58"/>
        <v>RT2BUTLER GREEN</v>
      </c>
      <c r="H1694" t="str">
        <f t="shared" si="57"/>
        <v>RT2</v>
      </c>
      <c r="I1694" t="s">
        <v>3383</v>
      </c>
      <c r="J1694" t="s">
        <v>3382</v>
      </c>
    </row>
    <row r="1695" spans="7:10" x14ac:dyDescent="0.35">
      <c r="G1695" t="str">
        <f t="shared" si="58"/>
        <v>RT2CHEW VALE</v>
      </c>
      <c r="H1695" t="str">
        <f t="shared" si="57"/>
        <v>RT2</v>
      </c>
      <c r="I1695" t="s">
        <v>3385</v>
      </c>
      <c r="J1695" t="s">
        <v>3384</v>
      </c>
    </row>
    <row r="1696" spans="7:10" x14ac:dyDescent="0.35">
      <c r="G1696" t="str">
        <f t="shared" si="58"/>
        <v>RT2CHILD &amp; ADOLESCENT UNIT - BIRCHILL HOSPITAL</v>
      </c>
      <c r="H1696" t="str">
        <f t="shared" si="57"/>
        <v>RT2</v>
      </c>
      <c r="I1696" t="s">
        <v>3387</v>
      </c>
      <c r="J1696" t="s">
        <v>3386</v>
      </c>
    </row>
    <row r="1697" spans="7:10" x14ac:dyDescent="0.35">
      <c r="G1697" t="str">
        <f t="shared" si="58"/>
        <v>RT2CHILD &amp; ADOLESCENT UNIT - FAIRFIELD GENERAL HOSPITAL</v>
      </c>
      <c r="H1697" t="str">
        <f t="shared" si="57"/>
        <v>RT2</v>
      </c>
      <c r="I1697" t="s">
        <v>3389</v>
      </c>
      <c r="J1697" t="s">
        <v>3388</v>
      </c>
    </row>
    <row r="1698" spans="7:10" x14ac:dyDescent="0.35">
      <c r="G1698" t="str">
        <f t="shared" si="58"/>
        <v>RT2CHILD PSYCHOLOGY, REFLECTIONS</v>
      </c>
      <c r="H1698" t="str">
        <f t="shared" si="57"/>
        <v>RT2</v>
      </c>
      <c r="I1698" t="s">
        <v>3391</v>
      </c>
      <c r="J1698" t="s">
        <v>3390</v>
      </c>
    </row>
    <row r="1699" spans="7:10" x14ac:dyDescent="0.35">
      <c r="G1699" t="str">
        <f t="shared" si="58"/>
        <v>RT2CROFT SHIFA</v>
      </c>
      <c r="H1699" t="str">
        <f t="shared" ref="H1699:H1762" si="59">LEFT(J1699,3)</f>
        <v>RT2</v>
      </c>
      <c r="I1699" t="s">
        <v>3393</v>
      </c>
      <c r="J1699" t="s">
        <v>3392</v>
      </c>
    </row>
    <row r="1700" spans="7:10" x14ac:dyDescent="0.35">
      <c r="G1700" t="str">
        <f t="shared" si="58"/>
        <v>RT2DEPARTMENT OF PSYCHOLOGICAL MEDICINE</v>
      </c>
      <c r="H1700" t="str">
        <f t="shared" si="59"/>
        <v>RT2</v>
      </c>
      <c r="I1700" t="s">
        <v>3395</v>
      </c>
      <c r="J1700" t="s">
        <v>3394</v>
      </c>
    </row>
    <row r="1701" spans="7:10" x14ac:dyDescent="0.35">
      <c r="G1701" t="str">
        <f t="shared" si="58"/>
        <v>RT2ELMS SQUARE</v>
      </c>
      <c r="H1701" t="str">
        <f t="shared" si="59"/>
        <v>RT2</v>
      </c>
      <c r="I1701" t="s">
        <v>3397</v>
      </c>
      <c r="J1701" t="s">
        <v>3396</v>
      </c>
    </row>
    <row r="1702" spans="7:10" x14ac:dyDescent="0.35">
      <c r="G1702" t="str">
        <f t="shared" si="58"/>
        <v>RT2ETHEROW BUILDING</v>
      </c>
      <c r="H1702" t="str">
        <f t="shared" si="59"/>
        <v>RT2</v>
      </c>
      <c r="I1702" t="s">
        <v>3399</v>
      </c>
      <c r="J1702" t="s">
        <v>3398</v>
      </c>
    </row>
    <row r="1703" spans="7:10" x14ac:dyDescent="0.35">
      <c r="G1703" t="str">
        <f t="shared" si="58"/>
        <v>RT2FAILSWORTH PCRC</v>
      </c>
      <c r="H1703" t="str">
        <f t="shared" si="59"/>
        <v>RT2</v>
      </c>
      <c r="I1703" t="s">
        <v>3401</v>
      </c>
      <c r="J1703" t="s">
        <v>3400</v>
      </c>
    </row>
    <row r="1704" spans="7:10" x14ac:dyDescent="0.35">
      <c r="G1704" t="str">
        <f t="shared" si="58"/>
        <v>RT2GRANGE VIEW</v>
      </c>
      <c r="H1704" t="str">
        <f t="shared" si="59"/>
        <v>RT2</v>
      </c>
      <c r="I1704" t="s">
        <v>3403</v>
      </c>
      <c r="J1704" t="s">
        <v>3402</v>
      </c>
    </row>
    <row r="1705" spans="7:10" x14ac:dyDescent="0.35">
      <c r="G1705" t="str">
        <f t="shared" si="58"/>
        <v>RT2HANSON CORNER</v>
      </c>
      <c r="H1705" t="str">
        <f t="shared" si="59"/>
        <v>RT2</v>
      </c>
      <c r="I1705" t="s">
        <v>3405</v>
      </c>
      <c r="J1705" t="s">
        <v>3404</v>
      </c>
    </row>
    <row r="1706" spans="7:10" x14ac:dyDescent="0.35">
      <c r="G1706" t="str">
        <f t="shared" si="58"/>
        <v>RT2INPATIENT UNIT (ADULT) - STANSFIELD PLACE</v>
      </c>
      <c r="H1706" t="str">
        <f t="shared" si="59"/>
        <v>RT2</v>
      </c>
      <c r="I1706" t="s">
        <v>3407</v>
      </c>
      <c r="J1706" t="s">
        <v>3406</v>
      </c>
    </row>
    <row r="1707" spans="7:10" x14ac:dyDescent="0.35">
      <c r="G1707" t="str">
        <f t="shared" si="58"/>
        <v>RT2IRWELL UNIT - FAIRFIELD GENERAL HOSPITAL</v>
      </c>
      <c r="H1707" t="str">
        <f t="shared" si="59"/>
        <v>RT2</v>
      </c>
      <c r="I1707" t="s">
        <v>3409</v>
      </c>
      <c r="J1707" t="s">
        <v>3408</v>
      </c>
    </row>
    <row r="1708" spans="7:10" x14ac:dyDescent="0.35">
      <c r="G1708" t="str">
        <f t="shared" si="58"/>
        <v>RT2LE BURNS UNIT</v>
      </c>
      <c r="H1708" t="str">
        <f t="shared" si="59"/>
        <v>RT2</v>
      </c>
      <c r="I1708" t="s">
        <v>3411</v>
      </c>
      <c r="J1708" t="s">
        <v>3410</v>
      </c>
    </row>
    <row r="1709" spans="7:10" x14ac:dyDescent="0.35">
      <c r="G1709" t="str">
        <f t="shared" si="58"/>
        <v>RT2MENTAL HEALTH UNIT</v>
      </c>
      <c r="H1709" t="str">
        <f t="shared" si="59"/>
        <v>RT2</v>
      </c>
      <c r="I1709" t="s">
        <v>3361</v>
      </c>
      <c r="J1709" t="s">
        <v>3412</v>
      </c>
    </row>
    <row r="1710" spans="7:10" x14ac:dyDescent="0.35">
      <c r="G1710" t="str">
        <f t="shared" si="58"/>
        <v>RT2MENTAL HEALTH UNIT - STEPPING HILL HOSPITAL</v>
      </c>
      <c r="H1710" t="str">
        <f t="shared" si="59"/>
        <v>RT2</v>
      </c>
      <c r="I1710" t="s">
        <v>3414</v>
      </c>
      <c r="J1710" t="s">
        <v>3413</v>
      </c>
    </row>
    <row r="1711" spans="7:10" x14ac:dyDescent="0.35">
      <c r="G1711" t="str">
        <f t="shared" si="58"/>
        <v>RT2OLDER PEOPLE'S DAY HOSPITAL</v>
      </c>
      <c r="H1711" t="str">
        <f t="shared" si="59"/>
        <v>RT2</v>
      </c>
      <c r="I1711" t="s">
        <v>3416</v>
      </c>
      <c r="J1711" t="s">
        <v>3415</v>
      </c>
    </row>
    <row r="1712" spans="7:10" x14ac:dyDescent="0.35">
      <c r="G1712" t="str">
        <f t="shared" si="58"/>
        <v>RT2PENNINE 3 - BIRCH HILL HOSPITAL</v>
      </c>
      <c r="H1712" t="str">
        <f t="shared" si="59"/>
        <v>RT2</v>
      </c>
      <c r="I1712" t="s">
        <v>3418</v>
      </c>
      <c r="J1712" t="s">
        <v>3417</v>
      </c>
    </row>
    <row r="1713" spans="7:10" x14ac:dyDescent="0.35">
      <c r="G1713" t="str">
        <f t="shared" si="58"/>
        <v>RT2PENNINE CARE NHS TRUST</v>
      </c>
      <c r="H1713" t="str">
        <f t="shared" si="59"/>
        <v>RT2</v>
      </c>
      <c r="I1713" t="s">
        <v>3420</v>
      </c>
      <c r="J1713" t="s">
        <v>3419</v>
      </c>
    </row>
    <row r="1714" spans="7:10" x14ac:dyDescent="0.35">
      <c r="G1714" t="str">
        <f t="shared" si="58"/>
        <v>RT2PROSPECT PLACE</v>
      </c>
      <c r="H1714" t="str">
        <f t="shared" si="59"/>
        <v>RT2</v>
      </c>
      <c r="I1714" t="s">
        <v>3422</v>
      </c>
      <c r="J1714" t="s">
        <v>3421</v>
      </c>
    </row>
    <row r="1715" spans="7:10" x14ac:dyDescent="0.35">
      <c r="G1715" t="str">
        <f t="shared" si="58"/>
        <v>RT2PSYCHOLOGICAL THERAPY - STOCKPORT</v>
      </c>
      <c r="H1715" t="str">
        <f t="shared" si="59"/>
        <v>RT2</v>
      </c>
      <c r="I1715" t="s">
        <v>3424</v>
      </c>
      <c r="J1715" t="s">
        <v>3423</v>
      </c>
    </row>
    <row r="1716" spans="7:10" x14ac:dyDescent="0.35">
      <c r="G1716" t="str">
        <f t="shared" si="58"/>
        <v>RT2PSYCHOLOGY</v>
      </c>
      <c r="H1716" t="str">
        <f t="shared" si="59"/>
        <v>RT2</v>
      </c>
      <c r="I1716" t="s">
        <v>3426</v>
      </c>
      <c r="J1716" t="s">
        <v>3425</v>
      </c>
    </row>
    <row r="1717" spans="7:10" x14ac:dyDescent="0.35">
      <c r="G1717" t="str">
        <f t="shared" si="58"/>
        <v>RT2SECURE RESIDENTIAL - RHODES PLACE</v>
      </c>
      <c r="H1717" t="str">
        <f t="shared" si="59"/>
        <v>RT2</v>
      </c>
      <c r="I1717" t="s">
        <v>3428</v>
      </c>
      <c r="J1717" t="s">
        <v>3427</v>
      </c>
    </row>
    <row r="1718" spans="7:10" x14ac:dyDescent="0.35">
      <c r="G1718" t="str">
        <f t="shared" si="58"/>
        <v>RT2SOUTHLINK</v>
      </c>
      <c r="H1718" t="str">
        <f t="shared" si="59"/>
        <v>RT2</v>
      </c>
      <c r="I1718" t="s">
        <v>3430</v>
      </c>
      <c r="J1718" t="s">
        <v>3429</v>
      </c>
    </row>
    <row r="1719" spans="7:10" x14ac:dyDescent="0.35">
      <c r="G1719" t="str">
        <f t="shared" si="58"/>
        <v>RT2TEENAGE PSYCHOLOGY</v>
      </c>
      <c r="H1719" t="str">
        <f t="shared" si="59"/>
        <v>RT2</v>
      </c>
      <c r="I1719" t="s">
        <v>3432</v>
      </c>
      <c r="J1719" t="s">
        <v>3431</v>
      </c>
    </row>
    <row r="1720" spans="7:10" x14ac:dyDescent="0.35">
      <c r="G1720" t="str">
        <f t="shared" si="58"/>
        <v>RT2THE MEADOWS (OLD AGE PSYCHIATRY UNIT)</v>
      </c>
      <c r="H1720" t="str">
        <f t="shared" si="59"/>
        <v>RT2</v>
      </c>
      <c r="I1720" t="s">
        <v>3434</v>
      </c>
      <c r="J1720" t="s">
        <v>3433</v>
      </c>
    </row>
    <row r="1721" spans="7:10" x14ac:dyDescent="0.35">
      <c r="G1721" t="str">
        <f t="shared" si="58"/>
        <v>RT2TRIPLE H</v>
      </c>
      <c r="H1721" t="str">
        <f t="shared" si="59"/>
        <v>RT2</v>
      </c>
      <c r="I1721" t="s">
        <v>3436</v>
      </c>
      <c r="J1721" t="s">
        <v>3435</v>
      </c>
    </row>
    <row r="1722" spans="7:10" x14ac:dyDescent="0.35">
      <c r="G1722" t="str">
        <f t="shared" si="58"/>
        <v>RT2UNIT 8, THE LANDINGS</v>
      </c>
      <c r="H1722" t="str">
        <f t="shared" si="59"/>
        <v>RT2</v>
      </c>
      <c r="I1722" t="s">
        <v>3438</v>
      </c>
      <c r="J1722" t="s">
        <v>3437</v>
      </c>
    </row>
    <row r="1723" spans="7:10" x14ac:dyDescent="0.35">
      <c r="G1723" t="str">
        <f t="shared" si="58"/>
        <v>RT2WOODS HOSPITAL</v>
      </c>
      <c r="H1723" t="str">
        <f t="shared" si="59"/>
        <v>RT2</v>
      </c>
      <c r="I1723" t="s">
        <v>3440</v>
      </c>
      <c r="J1723" t="s">
        <v>3439</v>
      </c>
    </row>
    <row r="1724" spans="7:10" x14ac:dyDescent="0.35">
      <c r="G1724" t="str">
        <f t="shared" si="58"/>
        <v>RT2YPAS</v>
      </c>
      <c r="H1724" t="str">
        <f t="shared" si="59"/>
        <v>RT2</v>
      </c>
      <c r="I1724" t="s">
        <v>3442</v>
      </c>
      <c r="J1724" t="s">
        <v>3441</v>
      </c>
    </row>
    <row r="1725" spans="7:10" x14ac:dyDescent="0.35">
      <c r="G1725" t="str">
        <f t="shared" si="58"/>
        <v>RT53 RUBICON CLOSE</v>
      </c>
      <c r="H1725" t="str">
        <f t="shared" si="59"/>
        <v>RT5</v>
      </c>
      <c r="I1725" t="s">
        <v>3444</v>
      </c>
      <c r="J1725" t="s">
        <v>3443</v>
      </c>
    </row>
    <row r="1726" spans="7:10" x14ac:dyDescent="0.35">
      <c r="G1726" t="str">
        <f t="shared" si="58"/>
        <v>RT5ADOLESCENT PSYCHIATRIC UNIT</v>
      </c>
      <c r="H1726" t="str">
        <f t="shared" si="59"/>
        <v>RT5</v>
      </c>
      <c r="I1726" t="s">
        <v>3446</v>
      </c>
      <c r="J1726" t="s">
        <v>3445</v>
      </c>
    </row>
    <row r="1727" spans="7:10" x14ac:dyDescent="0.35">
      <c r="G1727" t="str">
        <f t="shared" si="58"/>
        <v>RT5ASHBY DIST HOSP WARD</v>
      </c>
      <c r="H1727" t="str">
        <f t="shared" si="59"/>
        <v>RT5</v>
      </c>
      <c r="I1727" t="s">
        <v>3448</v>
      </c>
      <c r="J1727" t="s">
        <v>3447</v>
      </c>
    </row>
    <row r="1728" spans="7:10" x14ac:dyDescent="0.35">
      <c r="G1728" t="str">
        <f t="shared" si="58"/>
        <v>RT5ASHBY HOSPITAL</v>
      </c>
      <c r="H1728" t="str">
        <f t="shared" si="59"/>
        <v>RT5</v>
      </c>
      <c r="I1728" t="s">
        <v>3450</v>
      </c>
      <c r="J1728" t="s">
        <v>3449</v>
      </c>
    </row>
    <row r="1729" spans="7:10" x14ac:dyDescent="0.35">
      <c r="G1729" t="str">
        <f t="shared" si="58"/>
        <v>RT5BELVOIR INTENSIVE CARE UNIT</v>
      </c>
      <c r="H1729" t="str">
        <f t="shared" si="59"/>
        <v>RT5</v>
      </c>
      <c r="I1729" t="s">
        <v>3452</v>
      </c>
      <c r="J1729" t="s">
        <v>3451</v>
      </c>
    </row>
    <row r="1730" spans="7:10" x14ac:dyDescent="0.35">
      <c r="G1730" t="str">
        <f t="shared" si="58"/>
        <v>RT5BENNION CENTRE/LANGLEY</v>
      </c>
      <c r="H1730" t="str">
        <f t="shared" si="59"/>
        <v>RT5</v>
      </c>
      <c r="I1730" t="s">
        <v>3454</v>
      </c>
      <c r="J1730" t="s">
        <v>3453</v>
      </c>
    </row>
    <row r="1731" spans="7:10" x14ac:dyDescent="0.35">
      <c r="G1731" t="str">
        <f t="shared" si="58"/>
        <v>RT5BRACKEN BUILDING</v>
      </c>
      <c r="H1731" t="str">
        <f t="shared" si="59"/>
        <v>RT5</v>
      </c>
      <c r="I1731" t="s">
        <v>3456</v>
      </c>
      <c r="J1731" t="s">
        <v>3455</v>
      </c>
    </row>
    <row r="1732" spans="7:10" x14ac:dyDescent="0.35">
      <c r="G1732" t="str">
        <f t="shared" si="58"/>
        <v>RT5BRACKENDALE</v>
      </c>
      <c r="H1732" t="str">
        <f t="shared" si="59"/>
        <v>RT5</v>
      </c>
      <c r="I1732" t="s">
        <v>3458</v>
      </c>
      <c r="J1732" t="s">
        <v>3457</v>
      </c>
    </row>
    <row r="1733" spans="7:10" x14ac:dyDescent="0.35">
      <c r="G1733" t="str">
        <f t="shared" si="58"/>
        <v>RT5BRANDON MENTAL HEALTH UNIT</v>
      </c>
      <c r="H1733" t="str">
        <f t="shared" si="59"/>
        <v>RT5</v>
      </c>
      <c r="I1733" t="s">
        <v>3460</v>
      </c>
      <c r="J1733" t="s">
        <v>3459</v>
      </c>
    </row>
    <row r="1734" spans="7:10" x14ac:dyDescent="0.35">
      <c r="G1734" t="str">
        <f t="shared" si="58"/>
        <v>RT5CASTLERIGG</v>
      </c>
      <c r="H1734" t="str">
        <f t="shared" si="59"/>
        <v>RT5</v>
      </c>
      <c r="I1734" t="s">
        <v>3462</v>
      </c>
      <c r="J1734" t="s">
        <v>3461</v>
      </c>
    </row>
    <row r="1735" spans="7:10" x14ac:dyDescent="0.35">
      <c r="G1735" t="str">
        <f t="shared" si="58"/>
        <v>RT5CHARNWOOD 1</v>
      </c>
      <c r="H1735" t="str">
        <f t="shared" si="59"/>
        <v>RT5</v>
      </c>
      <c r="I1735" t="s">
        <v>3464</v>
      </c>
      <c r="J1735" t="s">
        <v>3463</v>
      </c>
    </row>
    <row r="1736" spans="7:10" x14ac:dyDescent="0.35">
      <c r="G1736" t="str">
        <f t="shared" si="58"/>
        <v>RT5CHARNWOOD 1 (EPMA)</v>
      </c>
      <c r="H1736" t="str">
        <f t="shared" si="59"/>
        <v>RT5</v>
      </c>
      <c r="I1736" t="s">
        <v>3466</v>
      </c>
      <c r="J1736" t="s">
        <v>3465</v>
      </c>
    </row>
    <row r="1737" spans="7:10" x14ac:dyDescent="0.35">
      <c r="G1737" t="str">
        <f t="shared" ref="G1737:G1800" si="60">H1737&amp;I1737</f>
        <v>RT5CHARNWOOD 2</v>
      </c>
      <c r="H1737" t="str">
        <f t="shared" si="59"/>
        <v>RT5</v>
      </c>
      <c r="I1737" t="s">
        <v>3468</v>
      </c>
      <c r="J1737" t="s">
        <v>3467</v>
      </c>
    </row>
    <row r="1738" spans="7:10" x14ac:dyDescent="0.35">
      <c r="G1738" t="str">
        <f t="shared" si="60"/>
        <v>RT5CHARNWOOD 2 (EPMA)</v>
      </c>
      <c r="H1738" t="str">
        <f t="shared" si="59"/>
        <v>RT5</v>
      </c>
      <c r="I1738" t="s">
        <v>3470</v>
      </c>
      <c r="J1738" t="s">
        <v>3469</v>
      </c>
    </row>
    <row r="1739" spans="7:10" x14ac:dyDescent="0.35">
      <c r="G1739" t="str">
        <f t="shared" si="60"/>
        <v>RT5CHARNWOOD 3</v>
      </c>
      <c r="H1739" t="str">
        <f t="shared" si="59"/>
        <v>RT5</v>
      </c>
      <c r="I1739" t="s">
        <v>3472</v>
      </c>
      <c r="J1739" t="s">
        <v>3471</v>
      </c>
    </row>
    <row r="1740" spans="7:10" x14ac:dyDescent="0.35">
      <c r="G1740" t="str">
        <f t="shared" si="60"/>
        <v>RT5CHARNWOOD 3 (EPMA)</v>
      </c>
      <c r="H1740" t="str">
        <f t="shared" si="59"/>
        <v>RT5</v>
      </c>
      <c r="I1740" t="s">
        <v>3474</v>
      </c>
      <c r="J1740" t="s">
        <v>3473</v>
      </c>
    </row>
    <row r="1741" spans="7:10" x14ac:dyDescent="0.35">
      <c r="G1741" t="str">
        <f t="shared" si="60"/>
        <v>RT5CHARNWOOD 4</v>
      </c>
      <c r="H1741" t="str">
        <f t="shared" si="59"/>
        <v>RT5</v>
      </c>
      <c r="I1741" t="s">
        <v>3476</v>
      </c>
      <c r="J1741" t="s">
        <v>3475</v>
      </c>
    </row>
    <row r="1742" spans="7:10" x14ac:dyDescent="0.35">
      <c r="G1742" t="str">
        <f t="shared" si="60"/>
        <v>RT5CHARNWOOD 4 (EPMA)</v>
      </c>
      <c r="H1742" t="str">
        <f t="shared" si="59"/>
        <v>RT5</v>
      </c>
      <c r="I1742" t="s">
        <v>3478</v>
      </c>
      <c r="J1742" t="s">
        <v>3477</v>
      </c>
    </row>
    <row r="1743" spans="7:10" x14ac:dyDescent="0.35">
      <c r="G1743" t="str">
        <f t="shared" si="60"/>
        <v>RT5CHARNWOOD MILL</v>
      </c>
      <c r="H1743" t="str">
        <f t="shared" si="59"/>
        <v>RT5</v>
      </c>
      <c r="I1743" t="s">
        <v>3480</v>
      </c>
      <c r="J1743" t="s">
        <v>3479</v>
      </c>
    </row>
    <row r="1744" spans="7:10" x14ac:dyDescent="0.35">
      <c r="G1744" t="str">
        <f t="shared" si="60"/>
        <v>RT5CITY CENTRAL 1</v>
      </c>
      <c r="H1744" t="str">
        <f t="shared" si="59"/>
        <v>RT5</v>
      </c>
      <c r="I1744" t="s">
        <v>3482</v>
      </c>
      <c r="J1744" t="s">
        <v>3481</v>
      </c>
    </row>
    <row r="1745" spans="7:10" x14ac:dyDescent="0.35">
      <c r="G1745" t="str">
        <f t="shared" si="60"/>
        <v>RT5CITY CENTRAL 1 (EPMA)</v>
      </c>
      <c r="H1745" t="str">
        <f t="shared" si="59"/>
        <v>RT5</v>
      </c>
      <c r="I1745" t="s">
        <v>3484</v>
      </c>
      <c r="J1745" t="s">
        <v>3483</v>
      </c>
    </row>
    <row r="1746" spans="7:10" x14ac:dyDescent="0.35">
      <c r="G1746" t="str">
        <f t="shared" si="60"/>
        <v>RT5CITY CENTRAL 2</v>
      </c>
      <c r="H1746" t="str">
        <f t="shared" si="59"/>
        <v>RT5</v>
      </c>
      <c r="I1746" t="s">
        <v>3486</v>
      </c>
      <c r="J1746" t="s">
        <v>3485</v>
      </c>
    </row>
    <row r="1747" spans="7:10" x14ac:dyDescent="0.35">
      <c r="G1747" t="str">
        <f t="shared" si="60"/>
        <v>RT5CITY CENTRAL 2 (EPMA)</v>
      </c>
      <c r="H1747" t="str">
        <f t="shared" si="59"/>
        <v>RT5</v>
      </c>
      <c r="I1747" t="s">
        <v>3488</v>
      </c>
      <c r="J1747" t="s">
        <v>3487</v>
      </c>
    </row>
    <row r="1748" spans="7:10" x14ac:dyDescent="0.35">
      <c r="G1748" t="str">
        <f t="shared" si="60"/>
        <v>RT5CITY CENTRAL 3</v>
      </c>
      <c r="H1748" t="str">
        <f t="shared" si="59"/>
        <v>RT5</v>
      </c>
      <c r="I1748" t="s">
        <v>3490</v>
      </c>
      <c r="J1748" t="s">
        <v>3489</v>
      </c>
    </row>
    <row r="1749" spans="7:10" x14ac:dyDescent="0.35">
      <c r="G1749" t="str">
        <f t="shared" si="60"/>
        <v>RT5CITY CENTRAL 3 (EPMA)</v>
      </c>
      <c r="H1749" t="str">
        <f t="shared" si="59"/>
        <v>RT5</v>
      </c>
      <c r="I1749" t="s">
        <v>3492</v>
      </c>
      <c r="J1749" t="s">
        <v>3491</v>
      </c>
    </row>
    <row r="1750" spans="7:10" x14ac:dyDescent="0.35">
      <c r="G1750" t="str">
        <f t="shared" si="60"/>
        <v>RT5CITY CENTRAL 4</v>
      </c>
      <c r="H1750" t="str">
        <f t="shared" si="59"/>
        <v>RT5</v>
      </c>
      <c r="I1750" t="s">
        <v>3494</v>
      </c>
      <c r="J1750" t="s">
        <v>3493</v>
      </c>
    </row>
    <row r="1751" spans="7:10" x14ac:dyDescent="0.35">
      <c r="G1751" t="str">
        <f t="shared" si="60"/>
        <v>RT5CITY CENTRAL 4 (EPMA)</v>
      </c>
      <c r="H1751" t="str">
        <f t="shared" si="59"/>
        <v>RT5</v>
      </c>
      <c r="I1751" t="s">
        <v>3496</v>
      </c>
      <c r="J1751" t="s">
        <v>3495</v>
      </c>
    </row>
    <row r="1752" spans="7:10" x14ac:dyDescent="0.35">
      <c r="G1752" t="str">
        <f t="shared" si="60"/>
        <v>RT5CITY EAST 1</v>
      </c>
      <c r="H1752" t="str">
        <f t="shared" si="59"/>
        <v>RT5</v>
      </c>
      <c r="I1752" t="s">
        <v>3498</v>
      </c>
      <c r="J1752" t="s">
        <v>3497</v>
      </c>
    </row>
    <row r="1753" spans="7:10" x14ac:dyDescent="0.35">
      <c r="G1753" t="str">
        <f t="shared" si="60"/>
        <v>RT5CITY EAST 1 (EPMA)</v>
      </c>
      <c r="H1753" t="str">
        <f t="shared" si="59"/>
        <v>RT5</v>
      </c>
      <c r="I1753" t="s">
        <v>3500</v>
      </c>
      <c r="J1753" t="s">
        <v>3499</v>
      </c>
    </row>
    <row r="1754" spans="7:10" x14ac:dyDescent="0.35">
      <c r="G1754" t="str">
        <f t="shared" si="60"/>
        <v>RT5CITY EAST 2</v>
      </c>
      <c r="H1754" t="str">
        <f t="shared" si="59"/>
        <v>RT5</v>
      </c>
      <c r="I1754" t="s">
        <v>3502</v>
      </c>
      <c r="J1754" t="s">
        <v>3501</v>
      </c>
    </row>
    <row r="1755" spans="7:10" x14ac:dyDescent="0.35">
      <c r="G1755" t="str">
        <f t="shared" si="60"/>
        <v>RT5CITY EAST 2 (EPMA)</v>
      </c>
      <c r="H1755" t="str">
        <f t="shared" si="59"/>
        <v>RT5</v>
      </c>
      <c r="I1755" t="s">
        <v>3504</v>
      </c>
      <c r="J1755" t="s">
        <v>3503</v>
      </c>
    </row>
    <row r="1756" spans="7:10" x14ac:dyDescent="0.35">
      <c r="G1756" t="str">
        <f t="shared" si="60"/>
        <v>RT5CITY EAST 3</v>
      </c>
      <c r="H1756" t="str">
        <f t="shared" si="59"/>
        <v>RT5</v>
      </c>
      <c r="I1756" t="s">
        <v>3506</v>
      </c>
      <c r="J1756" t="s">
        <v>3505</v>
      </c>
    </row>
    <row r="1757" spans="7:10" x14ac:dyDescent="0.35">
      <c r="G1757" t="str">
        <f t="shared" si="60"/>
        <v>RT5CITY EAST 3 (EPMA)</v>
      </c>
      <c r="H1757" t="str">
        <f t="shared" si="59"/>
        <v>RT5</v>
      </c>
      <c r="I1757" t="s">
        <v>3508</v>
      </c>
      <c r="J1757" t="s">
        <v>3507</v>
      </c>
    </row>
    <row r="1758" spans="7:10" x14ac:dyDescent="0.35">
      <c r="G1758" t="str">
        <f t="shared" si="60"/>
        <v>RT5CITY EAST 4</v>
      </c>
      <c r="H1758" t="str">
        <f t="shared" si="59"/>
        <v>RT5</v>
      </c>
      <c r="I1758" t="s">
        <v>3510</v>
      </c>
      <c r="J1758" t="s">
        <v>3509</v>
      </c>
    </row>
    <row r="1759" spans="7:10" x14ac:dyDescent="0.35">
      <c r="G1759" t="str">
        <f t="shared" si="60"/>
        <v>RT5CITY EAST 4 (EPMA)</v>
      </c>
      <c r="H1759" t="str">
        <f t="shared" si="59"/>
        <v>RT5</v>
      </c>
      <c r="I1759" t="s">
        <v>3512</v>
      </c>
      <c r="J1759" t="s">
        <v>3511</v>
      </c>
    </row>
    <row r="1760" spans="7:10" x14ac:dyDescent="0.35">
      <c r="G1760" t="str">
        <f t="shared" si="60"/>
        <v>RT5CITY WEST 1</v>
      </c>
      <c r="H1760" t="str">
        <f t="shared" si="59"/>
        <v>RT5</v>
      </c>
      <c r="I1760" t="s">
        <v>3514</v>
      </c>
      <c r="J1760" t="s">
        <v>3513</v>
      </c>
    </row>
    <row r="1761" spans="7:10" x14ac:dyDescent="0.35">
      <c r="G1761" t="str">
        <f t="shared" si="60"/>
        <v>RT5CITY WEST 1 (EPMA)</v>
      </c>
      <c r="H1761" t="str">
        <f t="shared" si="59"/>
        <v>RT5</v>
      </c>
      <c r="I1761" t="s">
        <v>3516</v>
      </c>
      <c r="J1761" t="s">
        <v>3515</v>
      </c>
    </row>
    <row r="1762" spans="7:10" x14ac:dyDescent="0.35">
      <c r="G1762" t="str">
        <f t="shared" si="60"/>
        <v>RT5CITY WEST 2</v>
      </c>
      <c r="H1762" t="str">
        <f t="shared" si="59"/>
        <v>RT5</v>
      </c>
      <c r="I1762" t="s">
        <v>3518</v>
      </c>
      <c r="J1762" t="s">
        <v>3517</v>
      </c>
    </row>
    <row r="1763" spans="7:10" x14ac:dyDescent="0.35">
      <c r="G1763" t="str">
        <f t="shared" si="60"/>
        <v>RT5CITY WEST 2 (EPMA)</v>
      </c>
      <c r="H1763" t="str">
        <f t="shared" ref="H1763:H1826" si="61">LEFT(J1763,3)</f>
        <v>RT5</v>
      </c>
      <c r="I1763" t="s">
        <v>3520</v>
      </c>
      <c r="J1763" t="s">
        <v>3519</v>
      </c>
    </row>
    <row r="1764" spans="7:10" x14ac:dyDescent="0.35">
      <c r="G1764" t="str">
        <f t="shared" si="60"/>
        <v>RT5CITY WEST 3</v>
      </c>
      <c r="H1764" t="str">
        <f t="shared" si="61"/>
        <v>RT5</v>
      </c>
      <c r="I1764" t="s">
        <v>3522</v>
      </c>
      <c r="J1764" t="s">
        <v>3521</v>
      </c>
    </row>
    <row r="1765" spans="7:10" x14ac:dyDescent="0.35">
      <c r="G1765" t="str">
        <f t="shared" si="60"/>
        <v>RT5CITY WEST 3 (EPMA)</v>
      </c>
      <c r="H1765" t="str">
        <f t="shared" si="61"/>
        <v>RT5</v>
      </c>
      <c r="I1765" t="s">
        <v>3524</v>
      </c>
      <c r="J1765" t="s">
        <v>3523</v>
      </c>
    </row>
    <row r="1766" spans="7:10" x14ac:dyDescent="0.35">
      <c r="G1766" t="str">
        <f t="shared" si="60"/>
        <v>RT5CITY WEST 4</v>
      </c>
      <c r="H1766" t="str">
        <f t="shared" si="61"/>
        <v>RT5</v>
      </c>
      <c r="I1766" t="s">
        <v>3526</v>
      </c>
      <c r="J1766" t="s">
        <v>3525</v>
      </c>
    </row>
    <row r="1767" spans="7:10" x14ac:dyDescent="0.35">
      <c r="G1767" t="str">
        <f t="shared" si="60"/>
        <v>RT5CITY WEST 4 (EPMA)</v>
      </c>
      <c r="H1767" t="str">
        <f t="shared" si="61"/>
        <v>RT5</v>
      </c>
      <c r="I1767" t="s">
        <v>3528</v>
      </c>
      <c r="J1767" t="s">
        <v>3527</v>
      </c>
    </row>
    <row r="1768" spans="7:10" x14ac:dyDescent="0.35">
      <c r="G1768" t="str">
        <f t="shared" si="60"/>
        <v>RT5CLARENDON MEWS</v>
      </c>
      <c r="H1768" t="str">
        <f t="shared" si="61"/>
        <v>RT5</v>
      </c>
      <c r="I1768" t="s">
        <v>3530</v>
      </c>
      <c r="J1768" t="s">
        <v>3529</v>
      </c>
    </row>
    <row r="1769" spans="7:10" x14ac:dyDescent="0.35">
      <c r="G1769" t="str">
        <f t="shared" si="60"/>
        <v>RT5COALVILLE HOSP WARDS</v>
      </c>
      <c r="H1769" t="str">
        <f t="shared" si="61"/>
        <v>RT5</v>
      </c>
      <c r="I1769" t="s">
        <v>3532</v>
      </c>
      <c r="J1769" t="s">
        <v>3531</v>
      </c>
    </row>
    <row r="1770" spans="7:10" x14ac:dyDescent="0.35">
      <c r="G1770" t="str">
        <f t="shared" si="60"/>
        <v>RT5COALVILLE HOSPITAL</v>
      </c>
      <c r="H1770" t="str">
        <f t="shared" si="61"/>
        <v>RT5</v>
      </c>
      <c r="I1770" t="s">
        <v>3534</v>
      </c>
      <c r="J1770" t="s">
        <v>3533</v>
      </c>
    </row>
    <row r="1771" spans="7:10" x14ac:dyDescent="0.35">
      <c r="G1771" t="str">
        <f t="shared" si="60"/>
        <v>RT5COGNITIVE BEHAVIOURAL THERAPY</v>
      </c>
      <c r="H1771" t="str">
        <f t="shared" si="61"/>
        <v>RT5</v>
      </c>
      <c r="I1771" t="s">
        <v>3536</v>
      </c>
      <c r="J1771" t="s">
        <v>3535</v>
      </c>
    </row>
    <row r="1772" spans="7:10" x14ac:dyDescent="0.35">
      <c r="G1772" t="str">
        <f t="shared" si="60"/>
        <v>RT5EAST LEICESTERSHIRE 1</v>
      </c>
      <c r="H1772" t="str">
        <f t="shared" si="61"/>
        <v>RT5</v>
      </c>
      <c r="I1772" t="s">
        <v>3538</v>
      </c>
      <c r="J1772" t="s">
        <v>3537</v>
      </c>
    </row>
    <row r="1773" spans="7:10" x14ac:dyDescent="0.35">
      <c r="G1773" t="str">
        <f t="shared" si="60"/>
        <v>RT5EAST LEICESTERSHIRE 1 (EPMA)</v>
      </c>
      <c r="H1773" t="str">
        <f t="shared" si="61"/>
        <v>RT5</v>
      </c>
      <c r="I1773" t="s">
        <v>3540</v>
      </c>
      <c r="J1773" t="s">
        <v>3539</v>
      </c>
    </row>
    <row r="1774" spans="7:10" x14ac:dyDescent="0.35">
      <c r="G1774" t="str">
        <f t="shared" si="60"/>
        <v>RT5EAST LEICESTERSHIRE 2</v>
      </c>
      <c r="H1774" t="str">
        <f t="shared" si="61"/>
        <v>RT5</v>
      </c>
      <c r="I1774" t="s">
        <v>3542</v>
      </c>
      <c r="J1774" t="s">
        <v>3541</v>
      </c>
    </row>
    <row r="1775" spans="7:10" x14ac:dyDescent="0.35">
      <c r="G1775" t="str">
        <f t="shared" si="60"/>
        <v>RT5EAST LEICESTERSHIRE 2 (EPMA)</v>
      </c>
      <c r="H1775" t="str">
        <f t="shared" si="61"/>
        <v>RT5</v>
      </c>
      <c r="I1775" t="s">
        <v>3544</v>
      </c>
      <c r="J1775" t="s">
        <v>3543</v>
      </c>
    </row>
    <row r="1776" spans="7:10" x14ac:dyDescent="0.35">
      <c r="G1776" t="str">
        <f t="shared" si="60"/>
        <v>RT5EAST LEICESTERSHIRE 3</v>
      </c>
      <c r="H1776" t="str">
        <f t="shared" si="61"/>
        <v>RT5</v>
      </c>
      <c r="I1776" t="s">
        <v>3546</v>
      </c>
      <c r="J1776" t="s">
        <v>3545</v>
      </c>
    </row>
    <row r="1777" spans="7:10" x14ac:dyDescent="0.35">
      <c r="G1777" t="str">
        <f t="shared" si="60"/>
        <v>RT5EAST LEICESTERSHIRE 3 (EPMA)</v>
      </c>
      <c r="H1777" t="str">
        <f t="shared" si="61"/>
        <v>RT5</v>
      </c>
      <c r="I1777" t="s">
        <v>3548</v>
      </c>
      <c r="J1777" t="s">
        <v>3547</v>
      </c>
    </row>
    <row r="1778" spans="7:10" x14ac:dyDescent="0.35">
      <c r="G1778" t="str">
        <f t="shared" si="60"/>
        <v>RT5EATING DISORDERS 1</v>
      </c>
      <c r="H1778" t="str">
        <f t="shared" si="61"/>
        <v>RT5</v>
      </c>
      <c r="I1778" t="s">
        <v>3550</v>
      </c>
      <c r="J1778" t="s">
        <v>3549</v>
      </c>
    </row>
    <row r="1779" spans="7:10" x14ac:dyDescent="0.35">
      <c r="G1779" t="str">
        <f t="shared" si="60"/>
        <v>RT5EATING DISORDERS 1 (EPMA)</v>
      </c>
      <c r="H1779" t="str">
        <f t="shared" si="61"/>
        <v>RT5</v>
      </c>
      <c r="I1779" t="s">
        <v>3552</v>
      </c>
      <c r="J1779" t="s">
        <v>3551</v>
      </c>
    </row>
    <row r="1780" spans="7:10" x14ac:dyDescent="0.35">
      <c r="G1780" t="str">
        <f t="shared" si="60"/>
        <v>RT5EATING DISORDERS 2</v>
      </c>
      <c r="H1780" t="str">
        <f t="shared" si="61"/>
        <v>RT5</v>
      </c>
      <c r="I1780" t="s">
        <v>3554</v>
      </c>
      <c r="J1780" t="s">
        <v>3553</v>
      </c>
    </row>
    <row r="1781" spans="7:10" x14ac:dyDescent="0.35">
      <c r="G1781" t="str">
        <f t="shared" si="60"/>
        <v>RT5EATING DISORDERS 2 (EPMA)</v>
      </c>
      <c r="H1781" t="str">
        <f t="shared" si="61"/>
        <v>RT5</v>
      </c>
      <c r="I1781" t="s">
        <v>3556</v>
      </c>
      <c r="J1781" t="s">
        <v>3555</v>
      </c>
    </row>
    <row r="1782" spans="7:10" x14ac:dyDescent="0.35">
      <c r="G1782" t="str">
        <f t="shared" si="60"/>
        <v>RT5EATING DISORDERS 3</v>
      </c>
      <c r="H1782" t="str">
        <f t="shared" si="61"/>
        <v>RT5</v>
      </c>
      <c r="I1782" t="s">
        <v>3558</v>
      </c>
      <c r="J1782" t="s">
        <v>3557</v>
      </c>
    </row>
    <row r="1783" spans="7:10" x14ac:dyDescent="0.35">
      <c r="G1783" t="str">
        <f t="shared" si="60"/>
        <v>RT5EATING DISORDERS 3 (EPMA)</v>
      </c>
      <c r="H1783" t="str">
        <f t="shared" si="61"/>
        <v>RT5</v>
      </c>
      <c r="I1783" t="s">
        <v>3560</v>
      </c>
      <c r="J1783" t="s">
        <v>3559</v>
      </c>
    </row>
    <row r="1784" spans="7:10" x14ac:dyDescent="0.35">
      <c r="G1784" t="str">
        <f t="shared" si="60"/>
        <v>RT5EATING DISORDERS 4</v>
      </c>
      <c r="H1784" t="str">
        <f t="shared" si="61"/>
        <v>RT5</v>
      </c>
      <c r="I1784" t="s">
        <v>3562</v>
      </c>
      <c r="J1784" t="s">
        <v>3561</v>
      </c>
    </row>
    <row r="1785" spans="7:10" x14ac:dyDescent="0.35">
      <c r="G1785" t="str">
        <f t="shared" si="60"/>
        <v>RT5EATING DISORDERS 4 (EPMA)</v>
      </c>
      <c r="H1785" t="str">
        <f t="shared" si="61"/>
        <v>RT5</v>
      </c>
      <c r="I1785" t="s">
        <v>3564</v>
      </c>
      <c r="J1785" t="s">
        <v>3563</v>
      </c>
    </row>
    <row r="1786" spans="7:10" x14ac:dyDescent="0.35">
      <c r="G1786" t="str">
        <f t="shared" si="60"/>
        <v>RT5EVINGTON CENTRE</v>
      </c>
      <c r="H1786" t="str">
        <f t="shared" si="61"/>
        <v>RT5</v>
      </c>
      <c r="I1786" t="s">
        <v>3566</v>
      </c>
      <c r="J1786" t="s">
        <v>3565</v>
      </c>
    </row>
    <row r="1787" spans="7:10" x14ac:dyDescent="0.35">
      <c r="G1787" t="str">
        <f t="shared" si="60"/>
        <v>RT5EXTERNAL AUDITORS</v>
      </c>
      <c r="H1787" t="str">
        <f t="shared" si="61"/>
        <v>RT5</v>
      </c>
      <c r="I1787" t="s">
        <v>3568</v>
      </c>
      <c r="J1787" t="s">
        <v>3567</v>
      </c>
    </row>
    <row r="1788" spans="7:10" x14ac:dyDescent="0.35">
      <c r="G1788" t="str">
        <f t="shared" si="60"/>
        <v>RT5FEILDING PALMER WARD</v>
      </c>
      <c r="H1788" t="str">
        <f t="shared" si="61"/>
        <v>RT5</v>
      </c>
      <c r="I1788" t="s">
        <v>3570</v>
      </c>
      <c r="J1788" t="s">
        <v>3569</v>
      </c>
    </row>
    <row r="1789" spans="7:10" x14ac:dyDescent="0.35">
      <c r="G1789" t="str">
        <f t="shared" si="60"/>
        <v>RT5FIELDING PALMER HOSPITAL</v>
      </c>
      <c r="H1789" t="str">
        <f t="shared" si="61"/>
        <v>RT5</v>
      </c>
      <c r="I1789" t="s">
        <v>3572</v>
      </c>
      <c r="J1789" t="s">
        <v>3571</v>
      </c>
    </row>
    <row r="1790" spans="7:10" x14ac:dyDescent="0.35">
      <c r="G1790" t="str">
        <f t="shared" si="60"/>
        <v>RT5FORENSIC 1</v>
      </c>
      <c r="H1790" t="str">
        <f t="shared" si="61"/>
        <v>RT5</v>
      </c>
      <c r="I1790" t="s">
        <v>3574</v>
      </c>
      <c r="J1790" t="s">
        <v>3573</v>
      </c>
    </row>
    <row r="1791" spans="7:10" x14ac:dyDescent="0.35">
      <c r="G1791" t="str">
        <f t="shared" si="60"/>
        <v>RT5FORENSIC 1 (EPMA)</v>
      </c>
      <c r="H1791" t="str">
        <f t="shared" si="61"/>
        <v>RT5</v>
      </c>
      <c r="I1791" t="s">
        <v>3576</v>
      </c>
      <c r="J1791" t="s">
        <v>3575</v>
      </c>
    </row>
    <row r="1792" spans="7:10" x14ac:dyDescent="0.35">
      <c r="G1792" t="str">
        <f t="shared" si="60"/>
        <v>RT5FORENSIC 2</v>
      </c>
      <c r="H1792" t="str">
        <f t="shared" si="61"/>
        <v>RT5</v>
      </c>
      <c r="I1792" t="s">
        <v>3578</v>
      </c>
      <c r="J1792" t="s">
        <v>3577</v>
      </c>
    </row>
    <row r="1793" spans="7:10" x14ac:dyDescent="0.35">
      <c r="G1793" t="str">
        <f t="shared" si="60"/>
        <v>RT5FORENSIC 2 (EPMA)</v>
      </c>
      <c r="H1793" t="str">
        <f t="shared" si="61"/>
        <v>RT5</v>
      </c>
      <c r="I1793" t="s">
        <v>3580</v>
      </c>
      <c r="J1793" t="s">
        <v>3579</v>
      </c>
    </row>
    <row r="1794" spans="7:10" x14ac:dyDescent="0.35">
      <c r="G1794" t="str">
        <f t="shared" si="60"/>
        <v>RT5FORENSIC 3</v>
      </c>
      <c r="H1794" t="str">
        <f t="shared" si="61"/>
        <v>RT5</v>
      </c>
      <c r="I1794" t="s">
        <v>3582</v>
      </c>
      <c r="J1794" t="s">
        <v>3581</v>
      </c>
    </row>
    <row r="1795" spans="7:10" x14ac:dyDescent="0.35">
      <c r="G1795" t="str">
        <f t="shared" si="60"/>
        <v>RT5FORENSIC 3 (EPMA)</v>
      </c>
      <c r="H1795" t="str">
        <f t="shared" si="61"/>
        <v>RT5</v>
      </c>
      <c r="I1795" t="s">
        <v>3584</v>
      </c>
      <c r="J1795" t="s">
        <v>3583</v>
      </c>
    </row>
    <row r="1796" spans="7:10" x14ac:dyDescent="0.35">
      <c r="G1796" t="str">
        <f t="shared" si="60"/>
        <v>RT5GILLIVERS</v>
      </c>
      <c r="H1796" t="str">
        <f t="shared" si="61"/>
        <v>RT5</v>
      </c>
      <c r="I1796" t="s">
        <v>3586</v>
      </c>
      <c r="J1796" t="s">
        <v>3585</v>
      </c>
    </row>
    <row r="1797" spans="7:10" x14ac:dyDescent="0.35">
      <c r="G1797" t="str">
        <f t="shared" si="60"/>
        <v>RT5GLENFRITH UNIT FOR LEARNING DISABILITIES</v>
      </c>
      <c r="H1797" t="str">
        <f t="shared" si="61"/>
        <v>RT5</v>
      </c>
      <c r="I1797" t="s">
        <v>3588</v>
      </c>
      <c r="J1797" t="s">
        <v>3587</v>
      </c>
    </row>
    <row r="1798" spans="7:10" x14ac:dyDescent="0.35">
      <c r="G1798" t="str">
        <f t="shared" si="60"/>
        <v>RT5GORSE HILL HOSPITAL</v>
      </c>
      <c r="H1798" t="str">
        <f t="shared" si="61"/>
        <v>RT5</v>
      </c>
      <c r="I1798" t="s">
        <v>3590</v>
      </c>
      <c r="J1798" t="s">
        <v>3589</v>
      </c>
    </row>
    <row r="1799" spans="7:10" x14ac:dyDescent="0.35">
      <c r="G1799" t="str">
        <f t="shared" si="60"/>
        <v>RT5GRASMERE</v>
      </c>
      <c r="H1799" t="str">
        <f t="shared" si="61"/>
        <v>RT5</v>
      </c>
      <c r="I1799" t="s">
        <v>3592</v>
      </c>
      <c r="J1799" t="s">
        <v>3591</v>
      </c>
    </row>
    <row r="1800" spans="7:10" x14ac:dyDescent="0.35">
      <c r="G1800" t="str">
        <f t="shared" si="60"/>
        <v>RT5H &amp; B HOSPITAL WARDS</v>
      </c>
      <c r="H1800" t="str">
        <f t="shared" si="61"/>
        <v>RT5</v>
      </c>
      <c r="I1800" t="s">
        <v>3594</v>
      </c>
      <c r="J1800" t="s">
        <v>3593</v>
      </c>
    </row>
    <row r="1801" spans="7:10" x14ac:dyDescent="0.35">
      <c r="G1801" t="str">
        <f t="shared" ref="G1801:G1864" si="62">H1801&amp;I1801</f>
        <v>RT5HERSCHEL PRINS</v>
      </c>
      <c r="H1801" t="str">
        <f t="shared" si="61"/>
        <v>RT5</v>
      </c>
      <c r="I1801" t="s">
        <v>3596</v>
      </c>
      <c r="J1801" t="s">
        <v>3595</v>
      </c>
    </row>
    <row r="1802" spans="7:10" x14ac:dyDescent="0.35">
      <c r="G1802" t="str">
        <f t="shared" si="62"/>
        <v>RT5HINCKLEY AND BOSWORTH 1</v>
      </c>
      <c r="H1802" t="str">
        <f t="shared" si="61"/>
        <v>RT5</v>
      </c>
      <c r="I1802" t="s">
        <v>3598</v>
      </c>
      <c r="J1802" t="s">
        <v>3597</v>
      </c>
    </row>
    <row r="1803" spans="7:10" x14ac:dyDescent="0.35">
      <c r="G1803" t="str">
        <f t="shared" si="62"/>
        <v>RT5HINCKLEY AND BOSWORTH 1 (EPMA)</v>
      </c>
      <c r="H1803" t="str">
        <f t="shared" si="61"/>
        <v>RT5</v>
      </c>
      <c r="I1803" t="s">
        <v>3600</v>
      </c>
      <c r="J1803" t="s">
        <v>3599</v>
      </c>
    </row>
    <row r="1804" spans="7:10" x14ac:dyDescent="0.35">
      <c r="G1804" t="str">
        <f t="shared" si="62"/>
        <v>RT5HINCKLEY AND BOSWORTH 2</v>
      </c>
      <c r="H1804" t="str">
        <f t="shared" si="61"/>
        <v>RT5</v>
      </c>
      <c r="I1804" t="s">
        <v>3602</v>
      </c>
      <c r="J1804" t="s">
        <v>3601</v>
      </c>
    </row>
    <row r="1805" spans="7:10" x14ac:dyDescent="0.35">
      <c r="G1805" t="str">
        <f t="shared" si="62"/>
        <v>RT5HINCKLEY AND BOSWORTH 2 (EPMA)</v>
      </c>
      <c r="H1805" t="str">
        <f t="shared" si="61"/>
        <v>RT5</v>
      </c>
      <c r="I1805" t="s">
        <v>3604</v>
      </c>
      <c r="J1805" t="s">
        <v>3603</v>
      </c>
    </row>
    <row r="1806" spans="7:10" x14ac:dyDescent="0.35">
      <c r="G1806" t="str">
        <f t="shared" si="62"/>
        <v>RT5HINCKLEY AND BOSWORTH 3</v>
      </c>
      <c r="H1806" t="str">
        <f t="shared" si="61"/>
        <v>RT5</v>
      </c>
      <c r="I1806" t="s">
        <v>3606</v>
      </c>
      <c r="J1806" t="s">
        <v>3605</v>
      </c>
    </row>
    <row r="1807" spans="7:10" x14ac:dyDescent="0.35">
      <c r="G1807" t="str">
        <f t="shared" si="62"/>
        <v>RT5HINCKLEY AND BOSWORTH 3 (EPMA)</v>
      </c>
      <c r="H1807" t="str">
        <f t="shared" si="61"/>
        <v>RT5</v>
      </c>
      <c r="I1807" t="s">
        <v>3608</v>
      </c>
      <c r="J1807" t="s">
        <v>3607</v>
      </c>
    </row>
    <row r="1808" spans="7:10" x14ac:dyDescent="0.35">
      <c r="G1808" t="str">
        <f t="shared" si="62"/>
        <v>RT5HINCKLEY AND DISTRICT HOSPITAL</v>
      </c>
      <c r="H1808" t="str">
        <f t="shared" si="61"/>
        <v>RT5</v>
      </c>
      <c r="I1808" t="s">
        <v>2340</v>
      </c>
      <c r="J1808" t="s">
        <v>3609</v>
      </c>
    </row>
    <row r="1809" spans="7:10" x14ac:dyDescent="0.35">
      <c r="G1809" t="str">
        <f t="shared" si="62"/>
        <v>RT5LD 1</v>
      </c>
      <c r="H1809" t="str">
        <f t="shared" si="61"/>
        <v>RT5</v>
      </c>
      <c r="I1809" t="s">
        <v>3611</v>
      </c>
      <c r="J1809" t="s">
        <v>3610</v>
      </c>
    </row>
    <row r="1810" spans="7:10" x14ac:dyDescent="0.35">
      <c r="G1810" t="str">
        <f t="shared" si="62"/>
        <v>RT5LD 1 (EPMA)</v>
      </c>
      <c r="H1810" t="str">
        <f t="shared" si="61"/>
        <v>RT5</v>
      </c>
      <c r="I1810" t="s">
        <v>3613</v>
      </c>
      <c r="J1810" t="s">
        <v>3612</v>
      </c>
    </row>
    <row r="1811" spans="7:10" x14ac:dyDescent="0.35">
      <c r="G1811" t="str">
        <f t="shared" si="62"/>
        <v>RT5LD 2</v>
      </c>
      <c r="H1811" t="str">
        <f t="shared" si="61"/>
        <v>RT5</v>
      </c>
      <c r="I1811" t="s">
        <v>3615</v>
      </c>
      <c r="J1811" t="s">
        <v>3614</v>
      </c>
    </row>
    <row r="1812" spans="7:10" x14ac:dyDescent="0.35">
      <c r="G1812" t="str">
        <f t="shared" si="62"/>
        <v>RT5LD 2 (EPMA)</v>
      </c>
      <c r="H1812" t="str">
        <f t="shared" si="61"/>
        <v>RT5</v>
      </c>
      <c r="I1812" t="s">
        <v>3617</v>
      </c>
      <c r="J1812" t="s">
        <v>3616</v>
      </c>
    </row>
    <row r="1813" spans="7:10" x14ac:dyDescent="0.35">
      <c r="G1813" t="str">
        <f t="shared" si="62"/>
        <v>RT5LD 3</v>
      </c>
      <c r="H1813" t="str">
        <f t="shared" si="61"/>
        <v>RT5</v>
      </c>
      <c r="I1813" t="s">
        <v>3619</v>
      </c>
      <c r="J1813" t="s">
        <v>3618</v>
      </c>
    </row>
    <row r="1814" spans="7:10" x14ac:dyDescent="0.35">
      <c r="G1814" t="str">
        <f t="shared" si="62"/>
        <v>RT5LD 3 (EPMA)</v>
      </c>
      <c r="H1814" t="str">
        <f t="shared" si="61"/>
        <v>RT5</v>
      </c>
      <c r="I1814" t="s">
        <v>3621</v>
      </c>
      <c r="J1814" t="s">
        <v>3620</v>
      </c>
    </row>
    <row r="1815" spans="7:10" x14ac:dyDescent="0.35">
      <c r="G1815" t="str">
        <f t="shared" si="62"/>
        <v>RT5LD 4</v>
      </c>
      <c r="H1815" t="str">
        <f t="shared" si="61"/>
        <v>RT5</v>
      </c>
      <c r="I1815" t="s">
        <v>3623</v>
      </c>
      <c r="J1815" t="s">
        <v>3622</v>
      </c>
    </row>
    <row r="1816" spans="7:10" x14ac:dyDescent="0.35">
      <c r="G1816" t="str">
        <f t="shared" si="62"/>
        <v>RT5LD 4 (EPMA)</v>
      </c>
      <c r="H1816" t="str">
        <f t="shared" si="61"/>
        <v>RT5</v>
      </c>
      <c r="I1816" t="s">
        <v>3625</v>
      </c>
      <c r="J1816" t="s">
        <v>3624</v>
      </c>
    </row>
    <row r="1817" spans="7:10" x14ac:dyDescent="0.35">
      <c r="G1817" t="str">
        <f t="shared" si="62"/>
        <v>RT5LD 5</v>
      </c>
      <c r="H1817" t="str">
        <f t="shared" si="61"/>
        <v>RT5</v>
      </c>
      <c r="I1817" t="s">
        <v>3627</v>
      </c>
      <c r="J1817" t="s">
        <v>3626</v>
      </c>
    </row>
    <row r="1818" spans="7:10" x14ac:dyDescent="0.35">
      <c r="G1818" t="str">
        <f t="shared" si="62"/>
        <v>RT5LD 5 (EPMA)</v>
      </c>
      <c r="H1818" t="str">
        <f t="shared" si="61"/>
        <v>RT5</v>
      </c>
      <c r="I1818" t="s">
        <v>3629</v>
      </c>
      <c r="J1818" t="s">
        <v>3628</v>
      </c>
    </row>
    <row r="1819" spans="7:10" x14ac:dyDescent="0.35">
      <c r="G1819" t="str">
        <f t="shared" si="62"/>
        <v>RT5LD 6</v>
      </c>
      <c r="H1819" t="str">
        <f t="shared" si="61"/>
        <v>RT5</v>
      </c>
      <c r="I1819" t="s">
        <v>3631</v>
      </c>
      <c r="J1819" t="s">
        <v>3630</v>
      </c>
    </row>
    <row r="1820" spans="7:10" x14ac:dyDescent="0.35">
      <c r="G1820" t="str">
        <f t="shared" si="62"/>
        <v>RT5LD 6 (EPMA)</v>
      </c>
      <c r="H1820" t="str">
        <f t="shared" si="61"/>
        <v>RT5</v>
      </c>
      <c r="I1820" t="s">
        <v>3633</v>
      </c>
      <c r="J1820" t="s">
        <v>3632</v>
      </c>
    </row>
    <row r="1821" spans="7:10" x14ac:dyDescent="0.35">
      <c r="G1821" t="str">
        <f t="shared" si="62"/>
        <v>RT5LD 7</v>
      </c>
      <c r="H1821" t="str">
        <f t="shared" si="61"/>
        <v>RT5</v>
      </c>
      <c r="I1821" t="s">
        <v>3635</v>
      </c>
      <c r="J1821" t="s">
        <v>3634</v>
      </c>
    </row>
    <row r="1822" spans="7:10" x14ac:dyDescent="0.35">
      <c r="G1822" t="str">
        <f t="shared" si="62"/>
        <v>RT5LD 7 (EPMA)</v>
      </c>
      <c r="H1822" t="str">
        <f t="shared" si="61"/>
        <v>RT5</v>
      </c>
      <c r="I1822" t="s">
        <v>3637</v>
      </c>
      <c r="J1822" t="s">
        <v>3636</v>
      </c>
    </row>
    <row r="1823" spans="7:10" x14ac:dyDescent="0.35">
      <c r="G1823" t="str">
        <f t="shared" si="62"/>
        <v>RT5LEICESTER FRITH (ALFRED HILL)</v>
      </c>
      <c r="H1823" t="str">
        <f t="shared" si="61"/>
        <v>RT5</v>
      </c>
      <c r="I1823" t="s">
        <v>3639</v>
      </c>
      <c r="J1823" t="s">
        <v>3638</v>
      </c>
    </row>
    <row r="1824" spans="7:10" x14ac:dyDescent="0.35">
      <c r="G1824" t="str">
        <f t="shared" si="62"/>
        <v>RT5LEICESTER FRITH (BALDWIN UNIT)</v>
      </c>
      <c r="H1824" t="str">
        <f t="shared" si="61"/>
        <v>RT5</v>
      </c>
      <c r="I1824" t="s">
        <v>3641</v>
      </c>
      <c r="J1824" t="s">
        <v>3640</v>
      </c>
    </row>
    <row r="1825" spans="7:10" x14ac:dyDescent="0.35">
      <c r="G1825" t="str">
        <f t="shared" si="62"/>
        <v>RT5LEICESTER FRITH (DOROTHY BATES SUB STATION)</v>
      </c>
      <c r="H1825" t="str">
        <f t="shared" si="61"/>
        <v>RT5</v>
      </c>
      <c r="I1825" t="s">
        <v>3643</v>
      </c>
      <c r="J1825" t="s">
        <v>3642</v>
      </c>
    </row>
    <row r="1826" spans="7:10" x14ac:dyDescent="0.35">
      <c r="G1826" t="str">
        <f t="shared" si="62"/>
        <v>RT5LEICESTER FRITH (FOSSE PRINT UNIT)</v>
      </c>
      <c r="H1826" t="str">
        <f t="shared" si="61"/>
        <v>RT5</v>
      </c>
      <c r="I1826" t="s">
        <v>3645</v>
      </c>
      <c r="J1826" t="s">
        <v>3644</v>
      </c>
    </row>
    <row r="1827" spans="7:10" x14ac:dyDescent="0.35">
      <c r="G1827" t="str">
        <f t="shared" si="62"/>
        <v>RT5LEICESTER FRITH (FURTHER EDUCATION BUILDING)</v>
      </c>
      <c r="H1827" t="str">
        <f t="shared" ref="H1827:H1890" si="63">LEFT(J1827,3)</f>
        <v>RT5</v>
      </c>
      <c r="I1827" t="s">
        <v>3647</v>
      </c>
      <c r="J1827" t="s">
        <v>3646</v>
      </c>
    </row>
    <row r="1828" spans="7:10" x14ac:dyDescent="0.35">
      <c r="G1828" t="str">
        <f t="shared" si="62"/>
        <v>RT5LEICESTER FRITH (GARAGES)</v>
      </c>
      <c r="H1828" t="str">
        <f t="shared" si="63"/>
        <v>RT5</v>
      </c>
      <c r="I1828" t="s">
        <v>3649</v>
      </c>
      <c r="J1828" t="s">
        <v>3648</v>
      </c>
    </row>
    <row r="1829" spans="7:10" x14ac:dyDescent="0.35">
      <c r="G1829" t="str">
        <f t="shared" si="62"/>
        <v>RT5LEICESTER FRITH (MEADOW LAND)</v>
      </c>
      <c r="H1829" t="str">
        <f t="shared" si="63"/>
        <v>RT5</v>
      </c>
      <c r="I1829" t="s">
        <v>3651</v>
      </c>
      <c r="J1829" t="s">
        <v>3650</v>
      </c>
    </row>
    <row r="1830" spans="7:10" x14ac:dyDescent="0.35">
      <c r="G1830" t="str">
        <f t="shared" si="62"/>
        <v>RT5LEICESTER FRITH (REHABILITATION BUILDING)</v>
      </c>
      <c r="H1830" t="str">
        <f t="shared" si="63"/>
        <v>RT5</v>
      </c>
      <c r="I1830" t="s">
        <v>3653</v>
      </c>
      <c r="J1830" t="s">
        <v>3652</v>
      </c>
    </row>
    <row r="1831" spans="7:10" x14ac:dyDescent="0.35">
      <c r="G1831" t="str">
        <f t="shared" si="62"/>
        <v>RT5LEICESTER FRITH (SNOOZLEUM)</v>
      </c>
      <c r="H1831" t="str">
        <f t="shared" si="63"/>
        <v>RT5</v>
      </c>
      <c r="I1831" t="s">
        <v>3655</v>
      </c>
      <c r="J1831" t="s">
        <v>3654</v>
      </c>
    </row>
    <row r="1832" spans="7:10" x14ac:dyDescent="0.35">
      <c r="G1832" t="str">
        <f t="shared" si="62"/>
        <v>RT5LEICESTER FRITH (THE CHAPEL)</v>
      </c>
      <c r="H1832" t="str">
        <f t="shared" si="63"/>
        <v>RT5</v>
      </c>
      <c r="I1832" t="s">
        <v>3657</v>
      </c>
      <c r="J1832" t="s">
        <v>3656</v>
      </c>
    </row>
    <row r="1833" spans="7:10" x14ac:dyDescent="0.35">
      <c r="G1833" t="str">
        <f t="shared" si="62"/>
        <v>RT5LEICESTER FRITH (THE LAURELS)</v>
      </c>
      <c r="H1833" t="str">
        <f t="shared" si="63"/>
        <v>RT5</v>
      </c>
      <c r="I1833" t="s">
        <v>3659</v>
      </c>
      <c r="J1833" t="s">
        <v>3658</v>
      </c>
    </row>
    <row r="1834" spans="7:10" x14ac:dyDescent="0.35">
      <c r="G1834" t="str">
        <f t="shared" si="62"/>
        <v>RT5LEICESTER FRITH (THE RECREATION HALL)</v>
      </c>
      <c r="H1834" t="str">
        <f t="shared" si="63"/>
        <v>RT5</v>
      </c>
      <c r="I1834" t="s">
        <v>3661</v>
      </c>
      <c r="J1834" t="s">
        <v>3660</v>
      </c>
    </row>
    <row r="1835" spans="7:10" x14ac:dyDescent="0.35">
      <c r="G1835" t="str">
        <f t="shared" si="62"/>
        <v>RT5LEICESTER FRITH (THE TREATMENT UNIT)</v>
      </c>
      <c r="H1835" t="str">
        <f t="shared" si="63"/>
        <v>RT5</v>
      </c>
      <c r="I1835" t="s">
        <v>3663</v>
      </c>
      <c r="J1835" t="s">
        <v>3662</v>
      </c>
    </row>
    <row r="1836" spans="7:10" x14ac:dyDescent="0.35">
      <c r="G1836" t="str">
        <f t="shared" si="62"/>
        <v>RT5LEICESTER FRITH HOSPITAL</v>
      </c>
      <c r="H1836" t="str">
        <f t="shared" si="63"/>
        <v>RT5</v>
      </c>
      <c r="I1836" t="s">
        <v>3665</v>
      </c>
      <c r="J1836" t="s">
        <v>3664</v>
      </c>
    </row>
    <row r="1837" spans="7:10" x14ac:dyDescent="0.35">
      <c r="G1837" t="str">
        <f t="shared" si="62"/>
        <v>RT5LEICESTER FRITH HOSPITAL (EPMA)</v>
      </c>
      <c r="H1837" t="str">
        <f t="shared" si="63"/>
        <v>RT5</v>
      </c>
      <c r="I1837" t="s">
        <v>3667</v>
      </c>
      <c r="J1837" t="s">
        <v>3666</v>
      </c>
    </row>
    <row r="1838" spans="7:10" x14ac:dyDescent="0.35">
      <c r="G1838" t="str">
        <f t="shared" si="62"/>
        <v>RT5LEICESTERSHIRE PARTNERSHIP NHS TRUST (UNIVERSITY HOSPITALS)</v>
      </c>
      <c r="H1838" t="str">
        <f t="shared" si="63"/>
        <v>RT5</v>
      </c>
      <c r="I1838" t="s">
        <v>3669</v>
      </c>
      <c r="J1838" t="s">
        <v>3668</v>
      </c>
    </row>
    <row r="1839" spans="7:10" x14ac:dyDescent="0.35">
      <c r="G1839" t="str">
        <f t="shared" si="62"/>
        <v>RT5LEICESTERSHIRE PARTNERSHIP NHS TRUST MENTAL HEALTH SERVICES</v>
      </c>
      <c r="H1839" t="str">
        <f t="shared" si="63"/>
        <v>RT5</v>
      </c>
      <c r="I1839" t="s">
        <v>3671</v>
      </c>
      <c r="J1839" t="s">
        <v>3670</v>
      </c>
    </row>
    <row r="1840" spans="7:10" x14ac:dyDescent="0.35">
      <c r="G1840" t="str">
        <f t="shared" si="62"/>
        <v>RT5LOCAL COUNTER FRAUD SPECIALIST</v>
      </c>
      <c r="H1840" t="str">
        <f t="shared" si="63"/>
        <v>RT5</v>
      </c>
      <c r="I1840" t="s">
        <v>3673</v>
      </c>
      <c r="J1840" t="s">
        <v>3672</v>
      </c>
    </row>
    <row r="1841" spans="7:10" x14ac:dyDescent="0.35">
      <c r="G1841" t="str">
        <f t="shared" si="62"/>
        <v>RT5LOUGHBOROUGH HOSP WARDS</v>
      </c>
      <c r="H1841" t="str">
        <f t="shared" si="63"/>
        <v>RT5</v>
      </c>
      <c r="I1841" t="s">
        <v>3675</v>
      </c>
      <c r="J1841" t="s">
        <v>3674</v>
      </c>
    </row>
    <row r="1842" spans="7:10" x14ac:dyDescent="0.35">
      <c r="G1842" t="str">
        <f t="shared" si="62"/>
        <v>RT5LOUGHBOROUGH HOSPITAL</v>
      </c>
      <c r="H1842" t="str">
        <f t="shared" si="63"/>
        <v>RT5</v>
      </c>
      <c r="I1842" t="s">
        <v>3677</v>
      </c>
      <c r="J1842" t="s">
        <v>3676</v>
      </c>
    </row>
    <row r="1843" spans="7:10" x14ac:dyDescent="0.35">
      <c r="G1843" t="str">
        <f t="shared" si="62"/>
        <v>RT5MARKET HARBOROUGH HOSPITAL</v>
      </c>
      <c r="H1843" t="str">
        <f t="shared" si="63"/>
        <v>RT5</v>
      </c>
      <c r="I1843" t="s">
        <v>3679</v>
      </c>
      <c r="J1843" t="s">
        <v>3678</v>
      </c>
    </row>
    <row r="1844" spans="7:10" x14ac:dyDescent="0.35">
      <c r="G1844" t="str">
        <f t="shared" si="62"/>
        <v>RT5MEASHAM MEDICAL UNIT</v>
      </c>
      <c r="H1844" t="str">
        <f t="shared" si="63"/>
        <v>RT5</v>
      </c>
      <c r="I1844" t="s">
        <v>3681</v>
      </c>
      <c r="J1844" t="s">
        <v>3680</v>
      </c>
    </row>
    <row r="1845" spans="7:10" x14ac:dyDescent="0.35">
      <c r="G1845" t="str">
        <f t="shared" si="62"/>
        <v>RT5MELTON MOWBRAY HOSPITAL</v>
      </c>
      <c r="H1845" t="str">
        <f t="shared" si="63"/>
        <v>RT5</v>
      </c>
      <c r="I1845" t="s">
        <v>3683</v>
      </c>
      <c r="J1845" t="s">
        <v>3682</v>
      </c>
    </row>
    <row r="1846" spans="7:10" x14ac:dyDescent="0.35">
      <c r="G1846" t="str">
        <f t="shared" si="62"/>
        <v>RT5MHSOP 1</v>
      </c>
      <c r="H1846" t="str">
        <f t="shared" si="63"/>
        <v>RT5</v>
      </c>
      <c r="I1846" t="s">
        <v>3685</v>
      </c>
      <c r="J1846" t="s">
        <v>3684</v>
      </c>
    </row>
    <row r="1847" spans="7:10" x14ac:dyDescent="0.35">
      <c r="G1847" t="str">
        <f t="shared" si="62"/>
        <v>RT5MHSOP 1 (EPMA)</v>
      </c>
      <c r="H1847" t="str">
        <f t="shared" si="63"/>
        <v>RT5</v>
      </c>
      <c r="I1847" t="s">
        <v>3687</v>
      </c>
      <c r="J1847" t="s">
        <v>3686</v>
      </c>
    </row>
    <row r="1848" spans="7:10" x14ac:dyDescent="0.35">
      <c r="G1848" t="str">
        <f t="shared" si="62"/>
        <v>RT5MHSOP 10</v>
      </c>
      <c r="H1848" t="str">
        <f t="shared" si="63"/>
        <v>RT5</v>
      </c>
      <c r="I1848" t="s">
        <v>3689</v>
      </c>
      <c r="J1848" t="s">
        <v>3688</v>
      </c>
    </row>
    <row r="1849" spans="7:10" x14ac:dyDescent="0.35">
      <c r="G1849" t="str">
        <f t="shared" si="62"/>
        <v>RT5MHSOP 10 (EPMA)</v>
      </c>
      <c r="H1849" t="str">
        <f t="shared" si="63"/>
        <v>RT5</v>
      </c>
      <c r="I1849" t="s">
        <v>3691</v>
      </c>
      <c r="J1849" t="s">
        <v>3690</v>
      </c>
    </row>
    <row r="1850" spans="7:10" x14ac:dyDescent="0.35">
      <c r="G1850" t="str">
        <f t="shared" si="62"/>
        <v>RT5MHSOP 11</v>
      </c>
      <c r="H1850" t="str">
        <f t="shared" si="63"/>
        <v>RT5</v>
      </c>
      <c r="I1850" t="s">
        <v>3693</v>
      </c>
      <c r="J1850" t="s">
        <v>3692</v>
      </c>
    </row>
    <row r="1851" spans="7:10" x14ac:dyDescent="0.35">
      <c r="G1851" t="str">
        <f t="shared" si="62"/>
        <v>RT5MHSOP 11 (EPMA)</v>
      </c>
      <c r="H1851" t="str">
        <f t="shared" si="63"/>
        <v>RT5</v>
      </c>
      <c r="I1851" t="s">
        <v>3695</v>
      </c>
      <c r="J1851" t="s">
        <v>3694</v>
      </c>
    </row>
    <row r="1852" spans="7:10" x14ac:dyDescent="0.35">
      <c r="G1852" t="str">
        <f t="shared" si="62"/>
        <v>RT5MHSOP 12</v>
      </c>
      <c r="H1852" t="str">
        <f t="shared" si="63"/>
        <v>RT5</v>
      </c>
      <c r="I1852" t="s">
        <v>3697</v>
      </c>
      <c r="J1852" t="s">
        <v>3696</v>
      </c>
    </row>
    <row r="1853" spans="7:10" x14ac:dyDescent="0.35">
      <c r="G1853" t="str">
        <f t="shared" si="62"/>
        <v>RT5MHSOP 12 (EPMA)</v>
      </c>
      <c r="H1853" t="str">
        <f t="shared" si="63"/>
        <v>RT5</v>
      </c>
      <c r="I1853" t="s">
        <v>3699</v>
      </c>
      <c r="J1853" t="s">
        <v>3698</v>
      </c>
    </row>
    <row r="1854" spans="7:10" x14ac:dyDescent="0.35">
      <c r="G1854" t="str">
        <f t="shared" si="62"/>
        <v>RT5MHSOP 13</v>
      </c>
      <c r="H1854" t="str">
        <f t="shared" si="63"/>
        <v>RT5</v>
      </c>
      <c r="I1854" t="s">
        <v>3701</v>
      </c>
      <c r="J1854" t="s">
        <v>3700</v>
      </c>
    </row>
    <row r="1855" spans="7:10" x14ac:dyDescent="0.35">
      <c r="G1855" t="str">
        <f t="shared" si="62"/>
        <v>RT5MHSOP 13 (EPMA)</v>
      </c>
      <c r="H1855" t="str">
        <f t="shared" si="63"/>
        <v>RT5</v>
      </c>
      <c r="I1855" t="s">
        <v>3703</v>
      </c>
      <c r="J1855" t="s">
        <v>3702</v>
      </c>
    </row>
    <row r="1856" spans="7:10" x14ac:dyDescent="0.35">
      <c r="G1856" t="str">
        <f t="shared" si="62"/>
        <v>RT5MHSOP 14</v>
      </c>
      <c r="H1856" t="str">
        <f t="shared" si="63"/>
        <v>RT5</v>
      </c>
      <c r="I1856" t="s">
        <v>3705</v>
      </c>
      <c r="J1856" t="s">
        <v>3704</v>
      </c>
    </row>
    <row r="1857" spans="7:10" x14ac:dyDescent="0.35">
      <c r="G1857" t="str">
        <f t="shared" si="62"/>
        <v>RT5MHSOP 14 (EPMA)</v>
      </c>
      <c r="H1857" t="str">
        <f t="shared" si="63"/>
        <v>RT5</v>
      </c>
      <c r="I1857" t="s">
        <v>3707</v>
      </c>
      <c r="J1857" t="s">
        <v>3706</v>
      </c>
    </row>
    <row r="1858" spans="7:10" x14ac:dyDescent="0.35">
      <c r="G1858" t="str">
        <f t="shared" si="62"/>
        <v>RT5MHSOP 15</v>
      </c>
      <c r="H1858" t="str">
        <f t="shared" si="63"/>
        <v>RT5</v>
      </c>
      <c r="I1858" t="s">
        <v>3709</v>
      </c>
      <c r="J1858" t="s">
        <v>3708</v>
      </c>
    </row>
    <row r="1859" spans="7:10" x14ac:dyDescent="0.35">
      <c r="G1859" t="str">
        <f t="shared" si="62"/>
        <v>RT5MHSOP 15 (EPMA)</v>
      </c>
      <c r="H1859" t="str">
        <f t="shared" si="63"/>
        <v>RT5</v>
      </c>
      <c r="I1859" t="s">
        <v>3711</v>
      </c>
      <c r="J1859" t="s">
        <v>3710</v>
      </c>
    </row>
    <row r="1860" spans="7:10" x14ac:dyDescent="0.35">
      <c r="G1860" t="str">
        <f t="shared" si="62"/>
        <v>RT5MHSOP 16</v>
      </c>
      <c r="H1860" t="str">
        <f t="shared" si="63"/>
        <v>RT5</v>
      </c>
      <c r="I1860" t="s">
        <v>3713</v>
      </c>
      <c r="J1860" t="s">
        <v>3712</v>
      </c>
    </row>
    <row r="1861" spans="7:10" x14ac:dyDescent="0.35">
      <c r="G1861" t="str">
        <f t="shared" si="62"/>
        <v>RT5MHSOP 16 (EPMA)</v>
      </c>
      <c r="H1861" t="str">
        <f t="shared" si="63"/>
        <v>RT5</v>
      </c>
      <c r="I1861" t="s">
        <v>3715</v>
      </c>
      <c r="J1861" t="s">
        <v>3714</v>
      </c>
    </row>
    <row r="1862" spans="7:10" x14ac:dyDescent="0.35">
      <c r="G1862" t="str">
        <f t="shared" si="62"/>
        <v>RT5MHSOP 17</v>
      </c>
      <c r="H1862" t="str">
        <f t="shared" si="63"/>
        <v>RT5</v>
      </c>
      <c r="I1862" t="s">
        <v>3717</v>
      </c>
      <c r="J1862" t="s">
        <v>3716</v>
      </c>
    </row>
    <row r="1863" spans="7:10" x14ac:dyDescent="0.35">
      <c r="G1863" t="str">
        <f t="shared" si="62"/>
        <v>RT5MHSOP 17 (EPMA)</v>
      </c>
      <c r="H1863" t="str">
        <f t="shared" si="63"/>
        <v>RT5</v>
      </c>
      <c r="I1863" t="s">
        <v>3719</v>
      </c>
      <c r="J1863" t="s">
        <v>3718</v>
      </c>
    </row>
    <row r="1864" spans="7:10" x14ac:dyDescent="0.35">
      <c r="G1864" t="str">
        <f t="shared" si="62"/>
        <v>RT5MHSOP 18</v>
      </c>
      <c r="H1864" t="str">
        <f t="shared" si="63"/>
        <v>RT5</v>
      </c>
      <c r="I1864" t="s">
        <v>3721</v>
      </c>
      <c r="J1864" t="s">
        <v>3720</v>
      </c>
    </row>
    <row r="1865" spans="7:10" x14ac:dyDescent="0.35">
      <c r="G1865" t="str">
        <f t="shared" ref="G1865:G1928" si="64">H1865&amp;I1865</f>
        <v>RT5MHSOP 18 (EPMA)</v>
      </c>
      <c r="H1865" t="str">
        <f t="shared" si="63"/>
        <v>RT5</v>
      </c>
      <c r="I1865" t="s">
        <v>3723</v>
      </c>
      <c r="J1865" t="s">
        <v>3722</v>
      </c>
    </row>
    <row r="1866" spans="7:10" x14ac:dyDescent="0.35">
      <c r="G1866" t="str">
        <f t="shared" si="64"/>
        <v>RT5MHSOP 2</v>
      </c>
      <c r="H1866" t="str">
        <f t="shared" si="63"/>
        <v>RT5</v>
      </c>
      <c r="I1866" t="s">
        <v>3725</v>
      </c>
      <c r="J1866" t="s">
        <v>3724</v>
      </c>
    </row>
    <row r="1867" spans="7:10" x14ac:dyDescent="0.35">
      <c r="G1867" t="str">
        <f t="shared" si="64"/>
        <v>RT5MHSOP 2 (EPMA)</v>
      </c>
      <c r="H1867" t="str">
        <f t="shared" si="63"/>
        <v>RT5</v>
      </c>
      <c r="I1867" t="s">
        <v>3727</v>
      </c>
      <c r="J1867" t="s">
        <v>3726</v>
      </c>
    </row>
    <row r="1868" spans="7:10" x14ac:dyDescent="0.35">
      <c r="G1868" t="str">
        <f t="shared" si="64"/>
        <v>RT5MHSOP 3</v>
      </c>
      <c r="H1868" t="str">
        <f t="shared" si="63"/>
        <v>RT5</v>
      </c>
      <c r="I1868" t="s">
        <v>3729</v>
      </c>
      <c r="J1868" t="s">
        <v>3728</v>
      </c>
    </row>
    <row r="1869" spans="7:10" x14ac:dyDescent="0.35">
      <c r="G1869" t="str">
        <f t="shared" si="64"/>
        <v>RT5MHSOP 3 (EPMA)</v>
      </c>
      <c r="H1869" t="str">
        <f t="shared" si="63"/>
        <v>RT5</v>
      </c>
      <c r="I1869" t="s">
        <v>3731</v>
      </c>
      <c r="J1869" t="s">
        <v>3730</v>
      </c>
    </row>
    <row r="1870" spans="7:10" x14ac:dyDescent="0.35">
      <c r="G1870" t="str">
        <f t="shared" si="64"/>
        <v>RT5MHSOP 4</v>
      </c>
      <c r="H1870" t="str">
        <f t="shared" si="63"/>
        <v>RT5</v>
      </c>
      <c r="I1870" t="s">
        <v>3733</v>
      </c>
      <c r="J1870" t="s">
        <v>3732</v>
      </c>
    </row>
    <row r="1871" spans="7:10" x14ac:dyDescent="0.35">
      <c r="G1871" t="str">
        <f t="shared" si="64"/>
        <v>RT5MHSOP 4 (EPMA)</v>
      </c>
      <c r="H1871" t="str">
        <f t="shared" si="63"/>
        <v>RT5</v>
      </c>
      <c r="I1871" t="s">
        <v>3735</v>
      </c>
      <c r="J1871" t="s">
        <v>3734</v>
      </c>
    </row>
    <row r="1872" spans="7:10" x14ac:dyDescent="0.35">
      <c r="G1872" t="str">
        <f t="shared" si="64"/>
        <v>RT5MHSOP 5</v>
      </c>
      <c r="H1872" t="str">
        <f t="shared" si="63"/>
        <v>RT5</v>
      </c>
      <c r="I1872" t="s">
        <v>3737</v>
      </c>
      <c r="J1872" t="s">
        <v>3736</v>
      </c>
    </row>
    <row r="1873" spans="7:10" x14ac:dyDescent="0.35">
      <c r="G1873" t="str">
        <f t="shared" si="64"/>
        <v>RT5MHSOP 5 (EPMA)</v>
      </c>
      <c r="H1873" t="str">
        <f t="shared" si="63"/>
        <v>RT5</v>
      </c>
      <c r="I1873" t="s">
        <v>3739</v>
      </c>
      <c r="J1873" t="s">
        <v>3738</v>
      </c>
    </row>
    <row r="1874" spans="7:10" x14ac:dyDescent="0.35">
      <c r="G1874" t="str">
        <f t="shared" si="64"/>
        <v>RT5MHSOP 6</v>
      </c>
      <c r="H1874" t="str">
        <f t="shared" si="63"/>
        <v>RT5</v>
      </c>
      <c r="I1874" t="s">
        <v>3741</v>
      </c>
      <c r="J1874" t="s">
        <v>3740</v>
      </c>
    </row>
    <row r="1875" spans="7:10" x14ac:dyDescent="0.35">
      <c r="G1875" t="str">
        <f t="shared" si="64"/>
        <v>RT5MHSOP 6 (EPMA)</v>
      </c>
      <c r="H1875" t="str">
        <f t="shared" si="63"/>
        <v>RT5</v>
      </c>
      <c r="I1875" t="s">
        <v>3743</v>
      </c>
      <c r="J1875" t="s">
        <v>3742</v>
      </c>
    </row>
    <row r="1876" spans="7:10" x14ac:dyDescent="0.35">
      <c r="G1876" t="str">
        <f t="shared" si="64"/>
        <v>RT5MHSOP 7</v>
      </c>
      <c r="H1876" t="str">
        <f t="shared" si="63"/>
        <v>RT5</v>
      </c>
      <c r="I1876" t="s">
        <v>3745</v>
      </c>
      <c r="J1876" t="s">
        <v>3744</v>
      </c>
    </row>
    <row r="1877" spans="7:10" x14ac:dyDescent="0.35">
      <c r="G1877" t="str">
        <f t="shared" si="64"/>
        <v>RT5MHSOP 7 (EPMA)</v>
      </c>
      <c r="H1877" t="str">
        <f t="shared" si="63"/>
        <v>RT5</v>
      </c>
      <c r="I1877" t="s">
        <v>3747</v>
      </c>
      <c r="J1877" t="s">
        <v>3746</v>
      </c>
    </row>
    <row r="1878" spans="7:10" x14ac:dyDescent="0.35">
      <c r="G1878" t="str">
        <f t="shared" si="64"/>
        <v>RT5MHSOP 8</v>
      </c>
      <c r="H1878" t="str">
        <f t="shared" si="63"/>
        <v>RT5</v>
      </c>
      <c r="I1878" t="s">
        <v>3749</v>
      </c>
      <c r="J1878" t="s">
        <v>3748</v>
      </c>
    </row>
    <row r="1879" spans="7:10" x14ac:dyDescent="0.35">
      <c r="G1879" t="str">
        <f t="shared" si="64"/>
        <v>RT5MHSOP 8 (EPMA)</v>
      </c>
      <c r="H1879" t="str">
        <f t="shared" si="63"/>
        <v>RT5</v>
      </c>
      <c r="I1879" t="s">
        <v>3751</v>
      </c>
      <c r="J1879" t="s">
        <v>3750</v>
      </c>
    </row>
    <row r="1880" spans="7:10" x14ac:dyDescent="0.35">
      <c r="G1880" t="str">
        <f t="shared" si="64"/>
        <v>RT5MHSOP 9</v>
      </c>
      <c r="H1880" t="str">
        <f t="shared" si="63"/>
        <v>RT5</v>
      </c>
      <c r="I1880" t="s">
        <v>3753</v>
      </c>
      <c r="J1880" t="s">
        <v>3752</v>
      </c>
    </row>
    <row r="1881" spans="7:10" x14ac:dyDescent="0.35">
      <c r="G1881" t="str">
        <f t="shared" si="64"/>
        <v>RT5MHSOP 9 (EPMA)</v>
      </c>
      <c r="H1881" t="str">
        <f t="shared" si="63"/>
        <v>RT5</v>
      </c>
      <c r="I1881" t="s">
        <v>3755</v>
      </c>
      <c r="J1881" t="s">
        <v>3754</v>
      </c>
    </row>
    <row r="1882" spans="7:10" x14ac:dyDescent="0.35">
      <c r="G1882" t="str">
        <f t="shared" si="64"/>
        <v>RT5MHSOP BEECHWOOD</v>
      </c>
      <c r="H1882" t="str">
        <f t="shared" si="63"/>
        <v>RT5</v>
      </c>
      <c r="I1882" t="s">
        <v>3757</v>
      </c>
      <c r="J1882" t="s">
        <v>3756</v>
      </c>
    </row>
    <row r="1883" spans="7:10" x14ac:dyDescent="0.35">
      <c r="G1883" t="str">
        <f t="shared" si="64"/>
        <v>RT5MHSOP BENNION</v>
      </c>
      <c r="H1883" t="str">
        <f t="shared" si="63"/>
        <v>RT5</v>
      </c>
      <c r="I1883" t="s">
        <v>3759</v>
      </c>
      <c r="J1883" t="s">
        <v>3758</v>
      </c>
    </row>
    <row r="1884" spans="7:10" x14ac:dyDescent="0.35">
      <c r="G1884" t="str">
        <f t="shared" si="64"/>
        <v>RT5MILL LODGE</v>
      </c>
      <c r="H1884" t="str">
        <f t="shared" si="63"/>
        <v>RT5</v>
      </c>
      <c r="I1884" t="s">
        <v>3761</v>
      </c>
      <c r="J1884" t="s">
        <v>3760</v>
      </c>
    </row>
    <row r="1885" spans="7:10" x14ac:dyDescent="0.35">
      <c r="G1885" t="str">
        <f t="shared" si="64"/>
        <v>RT5MMH DALGLEISH WARD</v>
      </c>
      <c r="H1885" t="str">
        <f t="shared" si="63"/>
        <v>RT5</v>
      </c>
      <c r="I1885" t="s">
        <v>3763</v>
      </c>
      <c r="J1885" t="s">
        <v>3762</v>
      </c>
    </row>
    <row r="1886" spans="7:10" x14ac:dyDescent="0.35">
      <c r="G1886" t="str">
        <f t="shared" si="64"/>
        <v>RT5MRH ADULT MENTAL HEALTH (EPMA)</v>
      </c>
      <c r="H1886" t="str">
        <f t="shared" si="63"/>
        <v>RT5</v>
      </c>
      <c r="I1886" t="s">
        <v>3765</v>
      </c>
      <c r="J1886" t="s">
        <v>3764</v>
      </c>
    </row>
    <row r="1887" spans="7:10" x14ac:dyDescent="0.35">
      <c r="G1887" t="str">
        <f t="shared" si="64"/>
        <v>RT5NW LEICESTERSHIRE 1</v>
      </c>
      <c r="H1887" t="str">
        <f t="shared" si="63"/>
        <v>RT5</v>
      </c>
      <c r="I1887" t="s">
        <v>3767</v>
      </c>
      <c r="J1887" t="s">
        <v>3766</v>
      </c>
    </row>
    <row r="1888" spans="7:10" x14ac:dyDescent="0.35">
      <c r="G1888" t="str">
        <f t="shared" si="64"/>
        <v>RT5NW LEICESTERSHIRE 1 (EPMA)</v>
      </c>
      <c r="H1888" t="str">
        <f t="shared" si="63"/>
        <v>RT5</v>
      </c>
      <c r="I1888" t="s">
        <v>3769</v>
      </c>
      <c r="J1888" t="s">
        <v>3768</v>
      </c>
    </row>
    <row r="1889" spans="7:10" x14ac:dyDescent="0.35">
      <c r="G1889" t="str">
        <f t="shared" si="64"/>
        <v>RT5NW LEICESTERSHIRE 2</v>
      </c>
      <c r="H1889" t="str">
        <f t="shared" si="63"/>
        <v>RT5</v>
      </c>
      <c r="I1889" t="s">
        <v>3771</v>
      </c>
      <c r="J1889" t="s">
        <v>3770</v>
      </c>
    </row>
    <row r="1890" spans="7:10" x14ac:dyDescent="0.35">
      <c r="G1890" t="str">
        <f t="shared" si="64"/>
        <v>RT5NW LEICESTERSHIRE 2 (EPMA)</v>
      </c>
      <c r="H1890" t="str">
        <f t="shared" si="63"/>
        <v>RT5</v>
      </c>
      <c r="I1890" t="s">
        <v>3773</v>
      </c>
      <c r="J1890" t="s">
        <v>3772</v>
      </c>
    </row>
    <row r="1891" spans="7:10" x14ac:dyDescent="0.35">
      <c r="G1891" t="str">
        <f t="shared" si="64"/>
        <v>RT5NW LEICESTERSHIRE 3</v>
      </c>
      <c r="H1891" t="str">
        <f t="shared" ref="H1891:H1954" si="65">LEFT(J1891,3)</f>
        <v>RT5</v>
      </c>
      <c r="I1891" t="s">
        <v>3775</v>
      </c>
      <c r="J1891" t="s">
        <v>3774</v>
      </c>
    </row>
    <row r="1892" spans="7:10" x14ac:dyDescent="0.35">
      <c r="G1892" t="str">
        <f t="shared" si="64"/>
        <v>RT5NW LEICESTERSHIRE 3 (EPMA)</v>
      </c>
      <c r="H1892" t="str">
        <f t="shared" si="65"/>
        <v>RT5</v>
      </c>
      <c r="I1892" t="s">
        <v>3777</v>
      </c>
      <c r="J1892" t="s">
        <v>3776</v>
      </c>
    </row>
    <row r="1893" spans="7:10" x14ac:dyDescent="0.35">
      <c r="G1893" t="str">
        <f t="shared" si="64"/>
        <v>RT5NW LEICESTERSHIRE 4</v>
      </c>
      <c r="H1893" t="str">
        <f t="shared" si="65"/>
        <v>RT5</v>
      </c>
      <c r="I1893" t="s">
        <v>3779</v>
      </c>
      <c r="J1893" t="s">
        <v>3778</v>
      </c>
    </row>
    <row r="1894" spans="7:10" x14ac:dyDescent="0.35">
      <c r="G1894" t="str">
        <f t="shared" si="64"/>
        <v>RT5NW LEICESTERSHIRE 4 (EPMA)</v>
      </c>
      <c r="H1894" t="str">
        <f t="shared" si="65"/>
        <v>RT5</v>
      </c>
      <c r="I1894" t="s">
        <v>3781</v>
      </c>
      <c r="J1894" t="s">
        <v>3780</v>
      </c>
    </row>
    <row r="1895" spans="7:10" x14ac:dyDescent="0.35">
      <c r="G1895" t="str">
        <f t="shared" si="64"/>
        <v>RT5PARKSIDE</v>
      </c>
      <c r="H1895" t="str">
        <f t="shared" si="65"/>
        <v>RT5</v>
      </c>
      <c r="I1895" t="s">
        <v>3783</v>
      </c>
      <c r="J1895" t="s">
        <v>3782</v>
      </c>
    </row>
    <row r="1896" spans="7:10" x14ac:dyDescent="0.35">
      <c r="G1896" t="str">
        <f t="shared" si="64"/>
        <v>RT5PSYCHO-ONCOLOGY 1</v>
      </c>
      <c r="H1896" t="str">
        <f t="shared" si="65"/>
        <v>RT5</v>
      </c>
      <c r="I1896" t="s">
        <v>3785</v>
      </c>
      <c r="J1896" t="s">
        <v>3784</v>
      </c>
    </row>
    <row r="1897" spans="7:10" x14ac:dyDescent="0.35">
      <c r="G1897" t="str">
        <f t="shared" si="64"/>
        <v>RT5PSYCHO-ONCOLOGY 1 (EPMA)</v>
      </c>
      <c r="H1897" t="str">
        <f t="shared" si="65"/>
        <v>RT5</v>
      </c>
      <c r="I1897" t="s">
        <v>3787</v>
      </c>
      <c r="J1897" t="s">
        <v>3786</v>
      </c>
    </row>
    <row r="1898" spans="7:10" x14ac:dyDescent="0.35">
      <c r="G1898" t="str">
        <f t="shared" si="64"/>
        <v>RT5PSYCHOTHERAPY 1</v>
      </c>
      <c r="H1898" t="str">
        <f t="shared" si="65"/>
        <v>RT5</v>
      </c>
      <c r="I1898" t="s">
        <v>3789</v>
      </c>
      <c r="J1898" t="s">
        <v>3788</v>
      </c>
    </row>
    <row r="1899" spans="7:10" x14ac:dyDescent="0.35">
      <c r="G1899" t="str">
        <f t="shared" si="64"/>
        <v>RT5PSYCHOTHERAPY 1 (EPMA)</v>
      </c>
      <c r="H1899" t="str">
        <f t="shared" si="65"/>
        <v>RT5</v>
      </c>
      <c r="I1899" t="s">
        <v>3791</v>
      </c>
      <c r="J1899" t="s">
        <v>3790</v>
      </c>
    </row>
    <row r="1900" spans="7:10" x14ac:dyDescent="0.35">
      <c r="G1900" t="str">
        <f t="shared" si="64"/>
        <v>RT5PSYCHOTHERAPY 2</v>
      </c>
      <c r="H1900" t="str">
        <f t="shared" si="65"/>
        <v>RT5</v>
      </c>
      <c r="I1900" t="s">
        <v>3793</v>
      </c>
      <c r="J1900" t="s">
        <v>3792</v>
      </c>
    </row>
    <row r="1901" spans="7:10" x14ac:dyDescent="0.35">
      <c r="G1901" t="str">
        <f t="shared" si="64"/>
        <v>RT5PSYCHOTHERAPY 2 (EPMA)</v>
      </c>
      <c r="H1901" t="str">
        <f t="shared" si="65"/>
        <v>RT5</v>
      </c>
      <c r="I1901" t="s">
        <v>3795</v>
      </c>
      <c r="J1901" t="s">
        <v>3794</v>
      </c>
    </row>
    <row r="1902" spans="7:10" x14ac:dyDescent="0.35">
      <c r="G1902" t="str">
        <f t="shared" si="64"/>
        <v>RT5PSYCHOTHERAPY 3</v>
      </c>
      <c r="H1902" t="str">
        <f t="shared" si="65"/>
        <v>RT5</v>
      </c>
      <c r="I1902" t="s">
        <v>3797</v>
      </c>
      <c r="J1902" t="s">
        <v>3796</v>
      </c>
    </row>
    <row r="1903" spans="7:10" x14ac:dyDescent="0.35">
      <c r="G1903" t="str">
        <f t="shared" si="64"/>
        <v>RT5PSYCHOTHERAPY 3 (EPMA)</v>
      </c>
      <c r="H1903" t="str">
        <f t="shared" si="65"/>
        <v>RT5</v>
      </c>
      <c r="I1903" t="s">
        <v>3799</v>
      </c>
      <c r="J1903" t="s">
        <v>3798</v>
      </c>
    </row>
    <row r="1904" spans="7:10" x14ac:dyDescent="0.35">
      <c r="G1904" t="str">
        <f t="shared" si="64"/>
        <v>RT5RATHLIN</v>
      </c>
      <c r="H1904" t="str">
        <f t="shared" si="65"/>
        <v>RT5</v>
      </c>
      <c r="I1904" t="s">
        <v>3801</v>
      </c>
      <c r="J1904" t="s">
        <v>3800</v>
      </c>
    </row>
    <row r="1905" spans="7:10" x14ac:dyDescent="0.35">
      <c r="G1905" t="str">
        <f t="shared" si="64"/>
        <v>RT5RMH RUTLAND WARD</v>
      </c>
      <c r="H1905" t="str">
        <f t="shared" si="65"/>
        <v>RT5</v>
      </c>
      <c r="I1905" t="s">
        <v>3803</v>
      </c>
      <c r="J1905" t="s">
        <v>3802</v>
      </c>
    </row>
    <row r="1906" spans="7:10" x14ac:dyDescent="0.35">
      <c r="G1906" t="str">
        <f t="shared" si="64"/>
        <v>RT5ROTHESAY</v>
      </c>
      <c r="H1906" t="str">
        <f t="shared" si="65"/>
        <v>RT5</v>
      </c>
      <c r="I1906" t="s">
        <v>3805</v>
      </c>
      <c r="J1906" t="s">
        <v>3804</v>
      </c>
    </row>
    <row r="1907" spans="7:10" x14ac:dyDescent="0.35">
      <c r="G1907" t="str">
        <f t="shared" si="64"/>
        <v>RT5RUTLAND HOSPITAL</v>
      </c>
      <c r="H1907" t="str">
        <f t="shared" si="65"/>
        <v>RT5</v>
      </c>
      <c r="I1907" t="s">
        <v>3807</v>
      </c>
      <c r="J1907" t="s">
        <v>3806</v>
      </c>
    </row>
    <row r="1908" spans="7:10" x14ac:dyDescent="0.35">
      <c r="G1908" t="str">
        <f t="shared" si="64"/>
        <v>RT5SOUTH LEICESTERSHIRE 1</v>
      </c>
      <c r="H1908" t="str">
        <f t="shared" si="65"/>
        <v>RT5</v>
      </c>
      <c r="I1908" t="s">
        <v>3809</v>
      </c>
      <c r="J1908" t="s">
        <v>3808</v>
      </c>
    </row>
    <row r="1909" spans="7:10" x14ac:dyDescent="0.35">
      <c r="G1909" t="str">
        <f t="shared" si="64"/>
        <v>RT5SOUTH LEICESTERSHIRE 1 (EPMA)</v>
      </c>
      <c r="H1909" t="str">
        <f t="shared" si="65"/>
        <v>RT5</v>
      </c>
      <c r="I1909" t="s">
        <v>3811</v>
      </c>
      <c r="J1909" t="s">
        <v>3810</v>
      </c>
    </row>
    <row r="1910" spans="7:10" x14ac:dyDescent="0.35">
      <c r="G1910" t="str">
        <f t="shared" si="64"/>
        <v>RT5SOUTH LEICESTERSHIRE 2</v>
      </c>
      <c r="H1910" t="str">
        <f t="shared" si="65"/>
        <v>RT5</v>
      </c>
      <c r="I1910" t="s">
        <v>3813</v>
      </c>
      <c r="J1910" t="s">
        <v>3812</v>
      </c>
    </row>
    <row r="1911" spans="7:10" x14ac:dyDescent="0.35">
      <c r="G1911" t="str">
        <f t="shared" si="64"/>
        <v>RT5SOUTH LEICESTERSHIRE 2 (EPMA)</v>
      </c>
      <c r="H1911" t="str">
        <f t="shared" si="65"/>
        <v>RT5</v>
      </c>
      <c r="I1911" t="s">
        <v>3815</v>
      </c>
      <c r="J1911" t="s">
        <v>3814</v>
      </c>
    </row>
    <row r="1912" spans="7:10" x14ac:dyDescent="0.35">
      <c r="G1912" t="str">
        <f t="shared" si="64"/>
        <v>RT5SOUTH LEICESTERSHIRE 3</v>
      </c>
      <c r="H1912" t="str">
        <f t="shared" si="65"/>
        <v>RT5</v>
      </c>
      <c r="I1912" t="s">
        <v>3817</v>
      </c>
      <c r="J1912" t="s">
        <v>3816</v>
      </c>
    </row>
    <row r="1913" spans="7:10" x14ac:dyDescent="0.35">
      <c r="G1913" t="str">
        <f t="shared" si="64"/>
        <v>RT5SOUTH LEICESTERSHIRE 3 (EPMA)</v>
      </c>
      <c r="H1913" t="str">
        <f t="shared" si="65"/>
        <v>RT5</v>
      </c>
      <c r="I1913" t="s">
        <v>3819</v>
      </c>
      <c r="J1913" t="s">
        <v>3818</v>
      </c>
    </row>
    <row r="1914" spans="7:10" x14ac:dyDescent="0.35">
      <c r="G1914" t="str">
        <f t="shared" si="64"/>
        <v>RT5SOUTH LEICESTERSHIRE 4</v>
      </c>
      <c r="H1914" t="str">
        <f t="shared" si="65"/>
        <v>RT5</v>
      </c>
      <c r="I1914" t="s">
        <v>3821</v>
      </c>
      <c r="J1914" t="s">
        <v>3820</v>
      </c>
    </row>
    <row r="1915" spans="7:10" x14ac:dyDescent="0.35">
      <c r="G1915" t="str">
        <f t="shared" si="64"/>
        <v>RT5SOUTH LEICESTERSHIRE 4 (EPMA)</v>
      </c>
      <c r="H1915" t="str">
        <f t="shared" si="65"/>
        <v>RT5</v>
      </c>
      <c r="I1915" t="s">
        <v>3823</v>
      </c>
      <c r="J1915" t="s">
        <v>3822</v>
      </c>
    </row>
    <row r="1916" spans="7:10" x14ac:dyDescent="0.35">
      <c r="G1916" t="str">
        <f t="shared" si="64"/>
        <v>RT5SOUTH LEICESTERSHIRE 5</v>
      </c>
      <c r="H1916" t="str">
        <f t="shared" si="65"/>
        <v>RT5</v>
      </c>
      <c r="I1916" t="s">
        <v>3825</v>
      </c>
      <c r="J1916" t="s">
        <v>3824</v>
      </c>
    </row>
    <row r="1917" spans="7:10" x14ac:dyDescent="0.35">
      <c r="G1917" t="str">
        <f t="shared" si="64"/>
        <v>RT5SOUTH LEICESTERSHIRE 5 (EPMA)</v>
      </c>
      <c r="H1917" t="str">
        <f t="shared" si="65"/>
        <v>RT5</v>
      </c>
      <c r="I1917" t="s">
        <v>3827</v>
      </c>
      <c r="J1917" t="s">
        <v>3826</v>
      </c>
    </row>
    <row r="1918" spans="7:10" x14ac:dyDescent="0.35">
      <c r="G1918" t="str">
        <f t="shared" si="64"/>
        <v>RT5ST LUKES</v>
      </c>
      <c r="H1918" t="str">
        <f t="shared" si="65"/>
        <v>RT5</v>
      </c>
      <c r="I1918" t="s">
        <v>3829</v>
      </c>
      <c r="J1918" t="s">
        <v>3828</v>
      </c>
    </row>
    <row r="1919" spans="7:10" x14ac:dyDescent="0.35">
      <c r="G1919" t="str">
        <f t="shared" si="64"/>
        <v>RT5ST LUKES HOSPITAL WARDS</v>
      </c>
      <c r="H1919" t="str">
        <f t="shared" si="65"/>
        <v>RT5</v>
      </c>
      <c r="I1919" t="s">
        <v>3830</v>
      </c>
      <c r="J1919" t="s">
        <v>3828</v>
      </c>
    </row>
    <row r="1920" spans="7:10" x14ac:dyDescent="0.35">
      <c r="G1920" t="str">
        <f t="shared" si="64"/>
        <v>RT5STEWART HOUSE</v>
      </c>
      <c r="H1920" t="str">
        <f t="shared" si="65"/>
        <v>RT5</v>
      </c>
      <c r="I1920" t="s">
        <v>3832</v>
      </c>
      <c r="J1920" t="s">
        <v>3831</v>
      </c>
    </row>
    <row r="1921" spans="7:10" x14ac:dyDescent="0.35">
      <c r="G1921" t="str">
        <f t="shared" si="64"/>
        <v>RT5SUITE P1</v>
      </c>
      <c r="H1921" t="str">
        <f t="shared" si="65"/>
        <v>RT5</v>
      </c>
      <c r="I1921" t="s">
        <v>3834</v>
      </c>
      <c r="J1921" t="s">
        <v>3833</v>
      </c>
    </row>
    <row r="1922" spans="7:10" x14ac:dyDescent="0.35">
      <c r="G1922" t="str">
        <f t="shared" si="64"/>
        <v>RT5TARRY VIEW</v>
      </c>
      <c r="H1922" t="str">
        <f t="shared" si="65"/>
        <v>RT5</v>
      </c>
      <c r="I1922" t="s">
        <v>3836</v>
      </c>
      <c r="J1922" t="s">
        <v>3835</v>
      </c>
    </row>
    <row r="1923" spans="7:10" x14ac:dyDescent="0.35">
      <c r="G1923" t="str">
        <f t="shared" si="64"/>
        <v>RT5THE AGNES UNIT</v>
      </c>
      <c r="H1923" t="str">
        <f t="shared" si="65"/>
        <v>RT5</v>
      </c>
      <c r="I1923" t="s">
        <v>3838</v>
      </c>
      <c r="J1923" t="s">
        <v>3837</v>
      </c>
    </row>
    <row r="1924" spans="7:10" x14ac:dyDescent="0.35">
      <c r="G1924" t="str">
        <f t="shared" si="64"/>
        <v>RT5THE BRADGATE MENTAL HEALTH UNIT</v>
      </c>
      <c r="H1924" t="str">
        <f t="shared" si="65"/>
        <v>RT5</v>
      </c>
      <c r="I1924" t="s">
        <v>3840</v>
      </c>
      <c r="J1924" t="s">
        <v>3839</v>
      </c>
    </row>
    <row r="1925" spans="7:10" x14ac:dyDescent="0.35">
      <c r="G1925" t="str">
        <f t="shared" si="64"/>
        <v>RT5THE FIRS</v>
      </c>
      <c r="H1925" t="str">
        <f t="shared" si="65"/>
        <v>RT5</v>
      </c>
      <c r="I1925" t="s">
        <v>3842</v>
      </c>
      <c r="J1925" t="s">
        <v>3841</v>
      </c>
    </row>
    <row r="1926" spans="7:10" x14ac:dyDescent="0.35">
      <c r="G1926" t="str">
        <f t="shared" si="64"/>
        <v>RT5THE GRANGE</v>
      </c>
      <c r="H1926" t="str">
        <f t="shared" si="65"/>
        <v>RT5</v>
      </c>
      <c r="I1926" t="s">
        <v>429</v>
      </c>
      <c r="J1926" t="s">
        <v>3843</v>
      </c>
    </row>
    <row r="1927" spans="7:10" x14ac:dyDescent="0.35">
      <c r="G1927" t="str">
        <f t="shared" si="64"/>
        <v>RT5THE WILLOWS (LEICESTER)</v>
      </c>
      <c r="H1927" t="str">
        <f t="shared" si="65"/>
        <v>RT5</v>
      </c>
      <c r="I1927" t="s">
        <v>3845</v>
      </c>
      <c r="J1927" t="s">
        <v>3844</v>
      </c>
    </row>
    <row r="1928" spans="7:10" x14ac:dyDescent="0.35">
      <c r="G1928" t="str">
        <f t="shared" si="64"/>
        <v>RT5THERAPEUTIC COMMUNITY</v>
      </c>
      <c r="H1928" t="str">
        <f t="shared" si="65"/>
        <v>RT5</v>
      </c>
      <c r="I1928" t="s">
        <v>3847</v>
      </c>
      <c r="J1928" t="s">
        <v>3846</v>
      </c>
    </row>
    <row r="1929" spans="7:10" x14ac:dyDescent="0.35">
      <c r="G1929" t="str">
        <f t="shared" ref="G1929:G1991" si="66">H1929&amp;I1929</f>
        <v>RT5TOWERS HOSPITAL</v>
      </c>
      <c r="H1929" t="str">
        <f t="shared" si="65"/>
        <v>RT5</v>
      </c>
      <c r="I1929" t="s">
        <v>3849</v>
      </c>
      <c r="J1929" t="s">
        <v>3848</v>
      </c>
    </row>
    <row r="1930" spans="7:10" x14ac:dyDescent="0.35">
      <c r="G1930" t="str">
        <f t="shared" si="66"/>
        <v>RT5TOWERS HOSPITAL (DAISY PEAKE BUILDING)</v>
      </c>
      <c r="H1930" t="str">
        <f t="shared" si="65"/>
        <v>RT5</v>
      </c>
      <c r="I1930" t="s">
        <v>3851</v>
      </c>
      <c r="J1930" t="s">
        <v>3850</v>
      </c>
    </row>
    <row r="1931" spans="7:10" x14ac:dyDescent="0.35">
      <c r="G1931" t="str">
        <f t="shared" si="66"/>
        <v>RT5TOWERS HOSPITAL (THE CABIN)</v>
      </c>
      <c r="H1931" t="str">
        <f t="shared" si="65"/>
        <v>RT5</v>
      </c>
      <c r="I1931" t="s">
        <v>3853</v>
      </c>
      <c r="J1931" t="s">
        <v>3852</v>
      </c>
    </row>
    <row r="1932" spans="7:10" x14ac:dyDescent="0.35">
      <c r="G1932" t="str">
        <f t="shared" si="66"/>
        <v>RT5TREATMENT AND RECOVERY</v>
      </c>
      <c r="H1932" t="str">
        <f t="shared" si="65"/>
        <v>RT5</v>
      </c>
      <c r="I1932" t="s">
        <v>3855</v>
      </c>
      <c r="J1932" t="s">
        <v>3854</v>
      </c>
    </row>
    <row r="1933" spans="7:10" x14ac:dyDescent="0.35">
      <c r="G1933" t="str">
        <f t="shared" si="66"/>
        <v>RT5TREATMENT AND RECOVERY 1</v>
      </c>
      <c r="H1933" t="str">
        <f t="shared" si="65"/>
        <v>RT5</v>
      </c>
      <c r="I1933" t="s">
        <v>3857</v>
      </c>
      <c r="J1933" t="s">
        <v>3856</v>
      </c>
    </row>
    <row r="1934" spans="7:10" x14ac:dyDescent="0.35">
      <c r="G1934" t="str">
        <f t="shared" si="66"/>
        <v>RT5TREATMENT AND RECOVERY 1 (EPMA)</v>
      </c>
      <c r="H1934" t="str">
        <f t="shared" si="65"/>
        <v>RT5</v>
      </c>
      <c r="I1934" t="s">
        <v>3859</v>
      </c>
      <c r="J1934" t="s">
        <v>3858</v>
      </c>
    </row>
    <row r="1935" spans="7:10" x14ac:dyDescent="0.35">
      <c r="G1935" t="str">
        <f t="shared" si="66"/>
        <v>RT5TREATMENT AND RECOVERY 2</v>
      </c>
      <c r="H1935" t="str">
        <f t="shared" si="65"/>
        <v>RT5</v>
      </c>
      <c r="I1935" t="s">
        <v>3861</v>
      </c>
      <c r="J1935" t="s">
        <v>3860</v>
      </c>
    </row>
    <row r="1936" spans="7:10" x14ac:dyDescent="0.35">
      <c r="G1936" t="str">
        <f t="shared" si="66"/>
        <v>RT5TREATMENT AND RECOVERY 2 (EPMA)</v>
      </c>
      <c r="H1936" t="str">
        <f t="shared" si="65"/>
        <v>RT5</v>
      </c>
      <c r="I1936" t="s">
        <v>3863</v>
      </c>
      <c r="J1936" t="s">
        <v>3862</v>
      </c>
    </row>
    <row r="1937" spans="7:10" x14ac:dyDescent="0.35">
      <c r="G1937" t="str">
        <f t="shared" si="66"/>
        <v>RT5TURNER RISE</v>
      </c>
      <c r="H1937" t="str">
        <f t="shared" si="65"/>
        <v>RT5</v>
      </c>
      <c r="I1937" t="s">
        <v>3865</v>
      </c>
      <c r="J1937" t="s">
        <v>3864</v>
      </c>
    </row>
    <row r="1938" spans="7:10" x14ac:dyDescent="0.35">
      <c r="G1938" t="str">
        <f t="shared" si="66"/>
        <v>RT5WEST CITY ADULT MH (EPMA)</v>
      </c>
      <c r="H1938" t="str">
        <f t="shared" si="65"/>
        <v>RT5</v>
      </c>
      <c r="I1938" t="s">
        <v>3867</v>
      </c>
      <c r="J1938" t="s">
        <v>3866</v>
      </c>
    </row>
    <row r="1939" spans="7:10" x14ac:dyDescent="0.35">
      <c r="G1939" t="str">
        <f t="shared" si="66"/>
        <v>RT5WILLOWS</v>
      </c>
      <c r="H1939" t="str">
        <f t="shared" si="65"/>
        <v>RT5</v>
      </c>
      <c r="I1939" t="s">
        <v>3868</v>
      </c>
      <c r="J1939" t="s">
        <v>3844</v>
      </c>
    </row>
    <row r="1940" spans="7:10" x14ac:dyDescent="0.35">
      <c r="G1940" t="str">
        <f t="shared" si="66"/>
        <v>RTDFREEMAN HOSPITAL - RTD01</v>
      </c>
      <c r="H1940" t="str">
        <f t="shared" si="65"/>
        <v>RTD</v>
      </c>
      <c r="I1940" t="s">
        <v>3870</v>
      </c>
      <c r="J1940" t="s">
        <v>3869</v>
      </c>
    </row>
    <row r="1941" spans="7:10" x14ac:dyDescent="0.35">
      <c r="G1941" t="str">
        <f t="shared" si="66"/>
        <v>RTDNEWCASTLE DENTAL HOSPITAL - RTD04</v>
      </c>
      <c r="H1941" t="str">
        <f t="shared" si="65"/>
        <v>RTD</v>
      </c>
      <c r="I1941" t="s">
        <v>3872</v>
      </c>
      <c r="J1941" t="s">
        <v>3871</v>
      </c>
    </row>
    <row r="1942" spans="7:10" x14ac:dyDescent="0.35">
      <c r="G1942" t="str">
        <f t="shared" si="66"/>
        <v>RTDNEWCASTLE GENERAL HOSPITAL ACUTE SERVICES - RTD03</v>
      </c>
      <c r="H1942" t="str">
        <f t="shared" si="65"/>
        <v>RTD</v>
      </c>
      <c r="I1942" t="s">
        <v>3874</v>
      </c>
      <c r="J1942" t="s">
        <v>3873</v>
      </c>
    </row>
    <row r="1943" spans="7:10" x14ac:dyDescent="0.35">
      <c r="G1943" t="str">
        <f t="shared" si="66"/>
        <v>RTDNORTH TYNESIDE GENERAL HOSPITAL - RTDAL</v>
      </c>
      <c r="H1943" t="str">
        <f t="shared" si="65"/>
        <v>RTD</v>
      </c>
      <c r="I1943" t="s">
        <v>3876</v>
      </c>
      <c r="J1943" t="s">
        <v>3875</v>
      </c>
    </row>
    <row r="1944" spans="7:10" x14ac:dyDescent="0.35">
      <c r="G1944" t="str">
        <f t="shared" si="66"/>
        <v>RTDNORTHERN CENTRE FOR CANCER CARE - RTD06</v>
      </c>
      <c r="H1944" t="str">
        <f t="shared" si="65"/>
        <v>RTD</v>
      </c>
      <c r="I1944" t="s">
        <v>3878</v>
      </c>
      <c r="J1944" t="s">
        <v>3877</v>
      </c>
    </row>
    <row r="1945" spans="7:10" x14ac:dyDescent="0.35">
      <c r="G1945" t="str">
        <f t="shared" si="66"/>
        <v>RTDQUEEN ELIZABETH HOSPITAL - RTDAK</v>
      </c>
      <c r="H1945" t="str">
        <f t="shared" si="65"/>
        <v>RTD</v>
      </c>
      <c r="I1945" t="s">
        <v>3880</v>
      </c>
      <c r="J1945" t="s">
        <v>3879</v>
      </c>
    </row>
    <row r="1946" spans="7:10" x14ac:dyDescent="0.35">
      <c r="G1946" t="str">
        <f t="shared" si="66"/>
        <v>RTDTHE NEWCASTLE FERTILITY CENTRE - RTD08</v>
      </c>
      <c r="H1946" t="str">
        <f t="shared" si="65"/>
        <v>RTD</v>
      </c>
      <c r="I1946" t="s">
        <v>3882</v>
      </c>
      <c r="J1946" t="s">
        <v>3881</v>
      </c>
    </row>
    <row r="1947" spans="7:10" x14ac:dyDescent="0.35">
      <c r="G1947" t="str">
        <f t="shared" si="66"/>
        <v>RTDTHE ROYAL VICTORIA INFIRMARY - RTD02</v>
      </c>
      <c r="H1947" t="str">
        <f t="shared" si="65"/>
        <v>RTD</v>
      </c>
      <c r="I1947" t="s">
        <v>3884</v>
      </c>
      <c r="J1947" t="s">
        <v>3883</v>
      </c>
    </row>
    <row r="1948" spans="7:10" x14ac:dyDescent="0.35">
      <c r="G1948" t="str">
        <f t="shared" si="66"/>
        <v>RTDWALKERGATE HOSPITAL - RTD05</v>
      </c>
      <c r="H1948" t="str">
        <f t="shared" si="65"/>
        <v>RTD</v>
      </c>
      <c r="I1948" t="s">
        <v>3886</v>
      </c>
      <c r="J1948" t="s">
        <v>3885</v>
      </c>
    </row>
    <row r="1949" spans="7:10" x14ac:dyDescent="0.35">
      <c r="G1949" t="str">
        <f t="shared" si="66"/>
        <v>RTEACORN HOUSE - RTE55</v>
      </c>
      <c r="H1949" t="str">
        <f t="shared" si="65"/>
        <v>RTE</v>
      </c>
      <c r="I1949" t="s">
        <v>3888</v>
      </c>
      <c r="J1949" t="s">
        <v>3887</v>
      </c>
    </row>
    <row r="1950" spans="7:10" x14ac:dyDescent="0.35">
      <c r="G1950" t="str">
        <f t="shared" si="66"/>
        <v>RTEBERKELEY HOSPITAL - RTE21</v>
      </c>
      <c r="H1950" t="str">
        <f t="shared" si="65"/>
        <v>RTE</v>
      </c>
      <c r="I1950" t="s">
        <v>3890</v>
      </c>
      <c r="J1950" t="s">
        <v>3889</v>
      </c>
    </row>
    <row r="1951" spans="7:10" x14ac:dyDescent="0.35">
      <c r="G1951" t="str">
        <f t="shared" si="66"/>
        <v>RTECHELTENHAM GENERAL HOSPITAL - RTE01</v>
      </c>
      <c r="H1951" t="str">
        <f t="shared" si="65"/>
        <v>RTE</v>
      </c>
      <c r="I1951" t="s">
        <v>3892</v>
      </c>
      <c r="J1951" t="s">
        <v>3891</v>
      </c>
    </row>
    <row r="1952" spans="7:10" x14ac:dyDescent="0.35">
      <c r="G1952" t="str">
        <f t="shared" si="66"/>
        <v>RTECINDERFORD HEALTH CENTRE - RTE37</v>
      </c>
      <c r="H1952" t="str">
        <f t="shared" si="65"/>
        <v>RTE</v>
      </c>
      <c r="I1952" t="s">
        <v>3894</v>
      </c>
      <c r="J1952" t="s">
        <v>3893</v>
      </c>
    </row>
    <row r="1953" spans="7:10" x14ac:dyDescent="0.35">
      <c r="G1953" t="str">
        <f t="shared" si="66"/>
        <v>RTECIRENCESTER HOSPITAL - RTE23</v>
      </c>
      <c r="H1953" t="str">
        <f t="shared" si="65"/>
        <v>RTE</v>
      </c>
      <c r="I1953" t="s">
        <v>3896</v>
      </c>
      <c r="J1953" t="s">
        <v>3895</v>
      </c>
    </row>
    <row r="1954" spans="7:10" x14ac:dyDescent="0.35">
      <c r="G1954" t="str">
        <f t="shared" si="66"/>
        <v>RTECOLEFORD HEALTH CENTRE - RTE35</v>
      </c>
      <c r="H1954" t="str">
        <f t="shared" si="65"/>
        <v>RTE</v>
      </c>
      <c r="I1954" t="s">
        <v>3898</v>
      </c>
      <c r="J1954" t="s">
        <v>3897</v>
      </c>
    </row>
    <row r="1955" spans="7:10" x14ac:dyDescent="0.35">
      <c r="G1955" t="str">
        <f t="shared" si="66"/>
        <v>RTECOLEFORD HOUSE - RTE52</v>
      </c>
      <c r="H1955" t="str">
        <f t="shared" ref="H1955:H2016" si="67">LEFT(J1955,3)</f>
        <v>RTE</v>
      </c>
      <c r="I1955" t="s">
        <v>3900</v>
      </c>
      <c r="J1955" t="s">
        <v>3899</v>
      </c>
    </row>
    <row r="1956" spans="7:10" x14ac:dyDescent="0.35">
      <c r="G1956" t="str">
        <f t="shared" si="66"/>
        <v>RTEDELANCEY HOSPITAL - RTE02</v>
      </c>
      <c r="H1956" t="str">
        <f t="shared" si="67"/>
        <v>RTE</v>
      </c>
      <c r="I1956" t="s">
        <v>3902</v>
      </c>
      <c r="J1956" t="s">
        <v>3901</v>
      </c>
    </row>
    <row r="1957" spans="7:10" x14ac:dyDescent="0.35">
      <c r="G1957" t="str">
        <f t="shared" si="66"/>
        <v>RTEDILKE MEMORIAL HOSPITAL - RTE31</v>
      </c>
      <c r="H1957" t="str">
        <f t="shared" si="67"/>
        <v>RTE</v>
      </c>
      <c r="I1957" t="s">
        <v>3904</v>
      </c>
      <c r="J1957" t="s">
        <v>3903</v>
      </c>
    </row>
    <row r="1958" spans="7:10" x14ac:dyDescent="0.35">
      <c r="G1958" t="str">
        <f t="shared" si="66"/>
        <v>RTEDURSLEY CLINIC - RTE48</v>
      </c>
      <c r="H1958" t="str">
        <f t="shared" si="67"/>
        <v>RTE</v>
      </c>
      <c r="I1958" t="s">
        <v>3906</v>
      </c>
      <c r="J1958" t="s">
        <v>3905</v>
      </c>
    </row>
    <row r="1959" spans="7:10" x14ac:dyDescent="0.35">
      <c r="G1959" t="str">
        <f t="shared" si="66"/>
        <v>RTEFAIRFORD HOSPITAL - RTE24</v>
      </c>
      <c r="H1959" t="str">
        <f t="shared" si="67"/>
        <v>RTE</v>
      </c>
      <c r="I1959" t="s">
        <v>3908</v>
      </c>
      <c r="J1959" t="s">
        <v>3907</v>
      </c>
    </row>
    <row r="1960" spans="7:10" x14ac:dyDescent="0.35">
      <c r="G1960" t="str">
        <f t="shared" si="66"/>
        <v>RTEFOREST OF DEAN CHILDREN'S OPPORTUNITY CENTRE - RTE34</v>
      </c>
      <c r="H1960" t="str">
        <f t="shared" si="67"/>
        <v>RTE</v>
      </c>
      <c r="I1960" t="s">
        <v>3910</v>
      </c>
      <c r="J1960" t="s">
        <v>3909</v>
      </c>
    </row>
    <row r="1961" spans="7:10" x14ac:dyDescent="0.35">
      <c r="G1961" t="str">
        <f t="shared" si="66"/>
        <v>RTEFOREST VIEW EARLY YEARS CENTRE - RTE40</v>
      </c>
      <c r="H1961" t="str">
        <f t="shared" si="67"/>
        <v>RTE</v>
      </c>
      <c r="I1961" t="s">
        <v>3912</v>
      </c>
      <c r="J1961" t="s">
        <v>3911</v>
      </c>
    </row>
    <row r="1962" spans="7:10" x14ac:dyDescent="0.35">
      <c r="G1962" t="str">
        <f t="shared" si="66"/>
        <v>RTEGL1 GLOUCESTER LEISURE CENTRE - RTE53</v>
      </c>
      <c r="H1962" t="str">
        <f t="shared" si="67"/>
        <v>RTE</v>
      </c>
      <c r="I1962" t="s">
        <v>3914</v>
      </c>
      <c r="J1962" t="s">
        <v>3913</v>
      </c>
    </row>
    <row r="1963" spans="7:10" x14ac:dyDescent="0.35">
      <c r="G1963" t="str">
        <f t="shared" si="66"/>
        <v>RTEGLOUCESTERSHIRE ROYAL HOSPITAL - RTE03</v>
      </c>
      <c r="H1963" t="str">
        <f t="shared" si="67"/>
        <v>RTE</v>
      </c>
      <c r="I1963" t="s">
        <v>3916</v>
      </c>
      <c r="J1963" t="s">
        <v>3915</v>
      </c>
    </row>
    <row r="1964" spans="7:10" x14ac:dyDescent="0.35">
      <c r="G1964" t="str">
        <f t="shared" si="66"/>
        <v>RTEHEALTHY LIVING CENTRE - RTE10</v>
      </c>
      <c r="H1964" t="str">
        <f t="shared" si="67"/>
        <v>RTE</v>
      </c>
      <c r="I1964" t="s">
        <v>3918</v>
      </c>
      <c r="J1964" t="s">
        <v>3917</v>
      </c>
    </row>
    <row r="1965" spans="7:10" x14ac:dyDescent="0.35">
      <c r="G1965" t="str">
        <f t="shared" si="66"/>
        <v>RTEHEART OF THE FOREST COMMUNITY SCHOOL - RTE42</v>
      </c>
      <c r="H1965" t="str">
        <f t="shared" si="67"/>
        <v>RTE</v>
      </c>
      <c r="I1965" t="s">
        <v>3920</v>
      </c>
      <c r="J1965" t="s">
        <v>3919</v>
      </c>
    </row>
    <row r="1966" spans="7:10" x14ac:dyDescent="0.35">
      <c r="G1966" t="str">
        <f t="shared" si="66"/>
        <v>RTEHEREFORD COUNTY HOSPITAL - RTE83</v>
      </c>
      <c r="H1966" t="str">
        <f t="shared" si="67"/>
        <v>RTE</v>
      </c>
      <c r="I1966" t="s">
        <v>3922</v>
      </c>
      <c r="J1966" t="s">
        <v>3921</v>
      </c>
    </row>
    <row r="1967" spans="7:10" x14ac:dyDescent="0.35">
      <c r="G1967" t="str">
        <f t="shared" si="66"/>
        <v>RTELINTON HOUSE - RTE63</v>
      </c>
      <c r="H1967" t="str">
        <f t="shared" si="67"/>
        <v>RTE</v>
      </c>
      <c r="I1967" t="s">
        <v>3924</v>
      </c>
      <c r="J1967" t="s">
        <v>3923</v>
      </c>
    </row>
    <row r="1968" spans="7:10" x14ac:dyDescent="0.35">
      <c r="G1968" t="str">
        <f t="shared" si="66"/>
        <v>RTELYDNEY AND DISTRICT HOSPITAL SITE - RTE32</v>
      </c>
      <c r="H1968" t="str">
        <f t="shared" si="67"/>
        <v>RTE</v>
      </c>
      <c r="I1968" t="s">
        <v>3926</v>
      </c>
      <c r="J1968" t="s">
        <v>3925</v>
      </c>
    </row>
    <row r="1969" spans="7:10" x14ac:dyDescent="0.35">
      <c r="G1969" t="str">
        <f t="shared" si="66"/>
        <v>RTEMAY LANE SURGERY - RTE49</v>
      </c>
      <c r="H1969" t="str">
        <f t="shared" si="67"/>
        <v>RTE</v>
      </c>
      <c r="I1969" t="s">
        <v>3928</v>
      </c>
      <c r="J1969" t="s">
        <v>3927</v>
      </c>
    </row>
    <row r="1970" spans="7:10" x14ac:dyDescent="0.35">
      <c r="G1970" t="str">
        <f t="shared" si="66"/>
        <v>RTEMOBILE CHEMOTHERAPY UNIT - RTE08</v>
      </c>
      <c r="H1970" t="str">
        <f t="shared" si="67"/>
        <v>RTE</v>
      </c>
      <c r="I1970" t="s">
        <v>3930</v>
      </c>
      <c r="J1970" t="s">
        <v>3929</v>
      </c>
    </row>
    <row r="1971" spans="7:10" x14ac:dyDescent="0.35">
      <c r="G1971" t="str">
        <f t="shared" si="66"/>
        <v>RTEMOORE COTTAGE HOSPITAL - RTE22</v>
      </c>
      <c r="H1971" t="str">
        <f t="shared" si="67"/>
        <v>RTE</v>
      </c>
      <c r="I1971" t="s">
        <v>3932</v>
      </c>
      <c r="J1971" t="s">
        <v>3931</v>
      </c>
    </row>
    <row r="1972" spans="7:10" x14ac:dyDescent="0.35">
      <c r="G1972" t="str">
        <f t="shared" si="66"/>
        <v>RTEMORETON-IN-MARSH HOSPITAL SITE - RTE25</v>
      </c>
      <c r="H1972" t="str">
        <f t="shared" si="67"/>
        <v>RTE</v>
      </c>
      <c r="I1972" t="s">
        <v>3934</v>
      </c>
      <c r="J1972" t="s">
        <v>3933</v>
      </c>
    </row>
    <row r="1973" spans="7:10" x14ac:dyDescent="0.35">
      <c r="G1973" t="str">
        <f t="shared" si="66"/>
        <v>RTENEWENT DOCTORS PRACTICE - RTE33</v>
      </c>
      <c r="H1973" t="str">
        <f t="shared" si="67"/>
        <v>RTE</v>
      </c>
      <c r="I1973" t="s">
        <v>3936</v>
      </c>
      <c r="J1973" t="s">
        <v>3935</v>
      </c>
    </row>
    <row r="1974" spans="7:10" x14ac:dyDescent="0.35">
      <c r="G1974" t="str">
        <f t="shared" si="66"/>
        <v>RTENEWENT EARLY YEARS CENTRE - RTE41</v>
      </c>
      <c r="H1974" t="str">
        <f t="shared" si="67"/>
        <v>RTE</v>
      </c>
      <c r="I1974" t="s">
        <v>3938</v>
      </c>
      <c r="J1974" t="s">
        <v>3937</v>
      </c>
    </row>
    <row r="1975" spans="7:10" x14ac:dyDescent="0.35">
      <c r="G1975" t="str">
        <f t="shared" si="66"/>
        <v>RTEORCHARD MEDICAL CENTRE - RTE44</v>
      </c>
      <c r="H1975" t="str">
        <f t="shared" si="67"/>
        <v>RTE</v>
      </c>
      <c r="I1975" t="s">
        <v>3940</v>
      </c>
      <c r="J1975" t="s">
        <v>3939</v>
      </c>
    </row>
    <row r="1976" spans="7:10" x14ac:dyDescent="0.35">
      <c r="G1976" t="str">
        <f t="shared" si="66"/>
        <v>RTEROSS COMMUNITY HOSPITAL - RTE85</v>
      </c>
      <c r="H1976" t="str">
        <f t="shared" si="67"/>
        <v>RTE</v>
      </c>
      <c r="I1976" t="s">
        <v>3942</v>
      </c>
      <c r="J1976" t="s">
        <v>3941</v>
      </c>
    </row>
    <row r="1977" spans="7:10" x14ac:dyDescent="0.35">
      <c r="G1977" t="str">
        <f t="shared" si="66"/>
        <v>RTEST JAMES' CLINIC - RTE36</v>
      </c>
      <c r="H1977" t="str">
        <f t="shared" si="67"/>
        <v>RTE</v>
      </c>
      <c r="I1977" t="s">
        <v>3944</v>
      </c>
      <c r="J1977" t="s">
        <v>3943</v>
      </c>
    </row>
    <row r="1978" spans="7:10" x14ac:dyDescent="0.35">
      <c r="G1978" t="str">
        <f t="shared" si="66"/>
        <v>RTEST ROSES SPECIAL SCHOOL - RTE45</v>
      </c>
      <c r="H1978" t="str">
        <f t="shared" si="67"/>
        <v>RTE</v>
      </c>
      <c r="I1978" t="s">
        <v>3946</v>
      </c>
      <c r="J1978" t="s">
        <v>3945</v>
      </c>
    </row>
    <row r="1979" spans="7:10" x14ac:dyDescent="0.35">
      <c r="G1979" t="str">
        <f t="shared" si="66"/>
        <v>RTESTANDISH HOSPITAL SITE - RTE04</v>
      </c>
      <c r="H1979" t="str">
        <f t="shared" si="67"/>
        <v>RTE</v>
      </c>
      <c r="I1979" t="s">
        <v>3948</v>
      </c>
      <c r="J1979" t="s">
        <v>3947</v>
      </c>
    </row>
    <row r="1980" spans="7:10" x14ac:dyDescent="0.35">
      <c r="G1980" t="str">
        <f t="shared" si="66"/>
        <v>RTESTONEHOUSE HEALTH CENTRE - RTE47</v>
      </c>
      <c r="H1980" t="str">
        <f t="shared" si="67"/>
        <v>RTE</v>
      </c>
      <c r="I1980" t="s">
        <v>3950</v>
      </c>
      <c r="J1980" t="s">
        <v>3949</v>
      </c>
    </row>
    <row r="1981" spans="7:10" x14ac:dyDescent="0.35">
      <c r="G1981" t="str">
        <f t="shared" si="66"/>
        <v>RTESTROUD GENERAL HOSPITAL - RTE26</v>
      </c>
      <c r="H1981" t="str">
        <f t="shared" si="67"/>
        <v>RTE</v>
      </c>
      <c r="I1981" t="s">
        <v>3952</v>
      </c>
      <c r="J1981" t="s">
        <v>3951</v>
      </c>
    </row>
    <row r="1982" spans="7:10" x14ac:dyDescent="0.35">
      <c r="G1982" t="str">
        <f t="shared" si="66"/>
        <v>RTESTROUD HEALTH CENTRE - RTE39</v>
      </c>
      <c r="H1982" t="str">
        <f t="shared" si="67"/>
        <v>RTE</v>
      </c>
      <c r="I1982" t="s">
        <v>3954</v>
      </c>
      <c r="J1982" t="s">
        <v>3953</v>
      </c>
    </row>
    <row r="1983" spans="7:10" x14ac:dyDescent="0.35">
      <c r="G1983" t="str">
        <f t="shared" si="66"/>
        <v>RTESTROUD LEISURE CENTRE - RTE54</v>
      </c>
      <c r="H1983" t="str">
        <f t="shared" si="67"/>
        <v>RTE</v>
      </c>
      <c r="I1983" t="s">
        <v>3956</v>
      </c>
      <c r="J1983" t="s">
        <v>3955</v>
      </c>
    </row>
    <row r="1984" spans="7:10" x14ac:dyDescent="0.35">
      <c r="G1984" t="str">
        <f t="shared" si="66"/>
        <v>RTESTROUD MATERNITY HOSPITAL - RTE27</v>
      </c>
      <c r="H1984" t="str">
        <f t="shared" si="67"/>
        <v>RTE</v>
      </c>
      <c r="I1984" t="s">
        <v>3958</v>
      </c>
      <c r="J1984" t="s">
        <v>3957</v>
      </c>
    </row>
    <row r="1985" spans="7:10" x14ac:dyDescent="0.35">
      <c r="G1985" t="str">
        <f t="shared" si="66"/>
        <v>RTETHE MILESTONE SCHOOL - RTE38</v>
      </c>
      <c r="H1985" t="str">
        <f t="shared" si="67"/>
        <v>RTE</v>
      </c>
      <c r="I1985" t="s">
        <v>3960</v>
      </c>
      <c r="J1985" t="s">
        <v>3959</v>
      </c>
    </row>
    <row r="1986" spans="7:10" x14ac:dyDescent="0.35">
      <c r="G1986" t="str">
        <f t="shared" si="66"/>
        <v>RTETHE SHRUBBERIES SCHOOL - RTE43</v>
      </c>
      <c r="H1986" t="str">
        <f t="shared" si="67"/>
        <v>RTE</v>
      </c>
      <c r="I1986" t="s">
        <v>3962</v>
      </c>
      <c r="J1986" t="s">
        <v>3961</v>
      </c>
    </row>
    <row r="1987" spans="7:10" x14ac:dyDescent="0.35">
      <c r="G1987" t="str">
        <f t="shared" si="66"/>
        <v>RTETHE SURGERY (ABBOTSWOOD ROAD) - RTE50</v>
      </c>
      <c r="H1987" t="str">
        <f t="shared" si="67"/>
        <v>RTE</v>
      </c>
      <c r="I1987" t="s">
        <v>3964</v>
      </c>
      <c r="J1987" t="s">
        <v>3963</v>
      </c>
    </row>
    <row r="1988" spans="7:10" x14ac:dyDescent="0.35">
      <c r="G1988" t="str">
        <f t="shared" si="66"/>
        <v>RTETHE SURGERY (BROOKFIELD ROAD) - RTE51</v>
      </c>
      <c r="H1988" t="str">
        <f t="shared" si="67"/>
        <v>RTE</v>
      </c>
      <c r="I1988" t="s">
        <v>3966</v>
      </c>
      <c r="J1988" t="s">
        <v>3965</v>
      </c>
    </row>
    <row r="1989" spans="7:10" x14ac:dyDescent="0.35">
      <c r="G1989" t="str">
        <f t="shared" si="66"/>
        <v>RTEWINCHCOMBE HOSPITAL - RTE15</v>
      </c>
      <c r="H1989" t="str">
        <f t="shared" si="67"/>
        <v>RTE</v>
      </c>
      <c r="I1989" t="s">
        <v>3968</v>
      </c>
      <c r="J1989" t="s">
        <v>3967</v>
      </c>
    </row>
    <row r="1990" spans="7:10" x14ac:dyDescent="0.35">
      <c r="G1990" t="str">
        <f t="shared" si="66"/>
        <v>RTEWORCESTER ROYAL INFIRMARY - RTE84</v>
      </c>
      <c r="H1990" t="str">
        <f t="shared" si="67"/>
        <v>RTE</v>
      </c>
      <c r="I1990" t="s">
        <v>3970</v>
      </c>
      <c r="J1990" t="s">
        <v>3969</v>
      </c>
    </row>
    <row r="1991" spans="7:10" x14ac:dyDescent="0.35">
      <c r="G1991" t="str">
        <f t="shared" si="66"/>
        <v>RTEWOTTON-UNDER-EDGE CLINIC - RTE46</v>
      </c>
      <c r="H1991" t="str">
        <f t="shared" si="67"/>
        <v>RTE</v>
      </c>
      <c r="I1991" t="s">
        <v>3972</v>
      </c>
      <c r="J1991" t="s">
        <v>3971</v>
      </c>
    </row>
    <row r="1992" spans="7:10" x14ac:dyDescent="0.35">
      <c r="G1992" t="str">
        <f t="shared" ref="G1992:G2054" si="68">H1992&amp;I1992</f>
        <v>RTFALNWICK INFIRMARY - RTFDJ</v>
      </c>
      <c r="H1992" t="str">
        <f t="shared" si="67"/>
        <v>RTF</v>
      </c>
      <c r="I1992" t="s">
        <v>3974</v>
      </c>
      <c r="J1992" t="s">
        <v>3973</v>
      </c>
    </row>
    <row r="1993" spans="7:10" x14ac:dyDescent="0.35">
      <c r="G1993" t="str">
        <f t="shared" si="68"/>
        <v>RTFBALLIOL SCHOOL - RTFDP</v>
      </c>
      <c r="H1993" t="str">
        <f t="shared" si="67"/>
        <v>RTF</v>
      </c>
      <c r="I1993" t="s">
        <v>3976</v>
      </c>
      <c r="J1993" t="s">
        <v>3975</v>
      </c>
    </row>
    <row r="1994" spans="7:10" x14ac:dyDescent="0.35">
      <c r="G1994" t="str">
        <f t="shared" si="68"/>
        <v>RTFBERWICK INFIRMARY - RTFDH</v>
      </c>
      <c r="H1994" t="str">
        <f t="shared" si="67"/>
        <v>RTF</v>
      </c>
      <c r="I1994" t="s">
        <v>3978</v>
      </c>
      <c r="J1994" t="s">
        <v>3977</v>
      </c>
    </row>
    <row r="1995" spans="7:10" x14ac:dyDescent="0.35">
      <c r="G1995" t="str">
        <f t="shared" si="68"/>
        <v>RTFBLYTH COMMUNITY HOSPITAL - RTFDX</v>
      </c>
      <c r="H1995" t="str">
        <f t="shared" si="67"/>
        <v>RTF</v>
      </c>
      <c r="I1995" t="s">
        <v>3980</v>
      </c>
      <c r="J1995" t="s">
        <v>3979</v>
      </c>
    </row>
    <row r="1996" spans="7:10" x14ac:dyDescent="0.35">
      <c r="G1996" t="str">
        <f t="shared" si="68"/>
        <v>RTFCHEVIOT AND WANSBECK UNIT - RTF01</v>
      </c>
      <c r="H1996" t="str">
        <f t="shared" si="67"/>
        <v>RTF</v>
      </c>
      <c r="I1996" t="s">
        <v>3982</v>
      </c>
      <c r="J1996" t="s">
        <v>3981</v>
      </c>
    </row>
    <row r="1997" spans="7:10" x14ac:dyDescent="0.35">
      <c r="G1997" t="str">
        <f t="shared" si="68"/>
        <v>RTFDENE WARD - RTFDD</v>
      </c>
      <c r="H1997" t="str">
        <f t="shared" si="67"/>
        <v>RTF</v>
      </c>
      <c r="I1997" t="s">
        <v>3984</v>
      </c>
      <c r="J1997" t="s">
        <v>3983</v>
      </c>
    </row>
    <row r="1998" spans="7:10" x14ac:dyDescent="0.35">
      <c r="G1998" t="str">
        <f t="shared" si="68"/>
        <v>RTFHALTWHISTLE WAR MEMORIAL HOSPITAL - RTFDU</v>
      </c>
      <c r="H1998" t="str">
        <f t="shared" si="67"/>
        <v>RTF</v>
      </c>
      <c r="I1998" t="s">
        <v>3986</v>
      </c>
      <c r="J1998" t="s">
        <v>3985</v>
      </c>
    </row>
    <row r="1999" spans="7:10" x14ac:dyDescent="0.35">
      <c r="G1999" t="str">
        <f t="shared" si="68"/>
        <v>RTFHEALTH SUITE, RIVERSIDE PRIMARY SCHOOL - RTFDA</v>
      </c>
      <c r="H1999" t="str">
        <f t="shared" si="67"/>
        <v>RTF</v>
      </c>
      <c r="I1999" t="s">
        <v>3988</v>
      </c>
      <c r="J1999" t="s">
        <v>3987</v>
      </c>
    </row>
    <row r="2000" spans="7:10" x14ac:dyDescent="0.35">
      <c r="G2000" t="str">
        <f t="shared" si="68"/>
        <v>RTFHEXHAM (CLEARNET DATA) - RTF04</v>
      </c>
      <c r="H2000" t="str">
        <f t="shared" si="67"/>
        <v>RTF</v>
      </c>
      <c r="I2000" t="s">
        <v>3990</v>
      </c>
      <c r="J2000" t="s">
        <v>3989</v>
      </c>
    </row>
    <row r="2001" spans="7:10" x14ac:dyDescent="0.35">
      <c r="G2001" t="str">
        <f t="shared" si="68"/>
        <v>RTFHEXHAM GENERAL HOSPITAL - RTFDR</v>
      </c>
      <c r="H2001" t="str">
        <f t="shared" si="67"/>
        <v>RTF</v>
      </c>
      <c r="I2001" t="s">
        <v>3992</v>
      </c>
      <c r="J2001" t="s">
        <v>3991</v>
      </c>
    </row>
    <row r="2002" spans="7:10" x14ac:dyDescent="0.35">
      <c r="G2002" t="str">
        <f t="shared" si="68"/>
        <v>RTFMORPETH COTTAGE HOSPITAL - RTFDM</v>
      </c>
      <c r="H2002" t="str">
        <f t="shared" si="67"/>
        <v>RTF</v>
      </c>
      <c r="I2002" t="s">
        <v>3994</v>
      </c>
      <c r="J2002" t="s">
        <v>3993</v>
      </c>
    </row>
    <row r="2003" spans="7:10" x14ac:dyDescent="0.35">
      <c r="G2003" t="str">
        <f t="shared" si="68"/>
        <v>RTFNORTH TYNESIDE (CLEARNET DATA) - RTF02</v>
      </c>
      <c r="H2003" t="str">
        <f t="shared" si="67"/>
        <v>RTF</v>
      </c>
      <c r="I2003" t="s">
        <v>3996</v>
      </c>
      <c r="J2003" t="s">
        <v>3995</v>
      </c>
    </row>
    <row r="2004" spans="7:10" x14ac:dyDescent="0.35">
      <c r="G2004" t="str">
        <f t="shared" si="68"/>
        <v>RTFNORTH TYNESIDE GENERAL HOSPITAL - RTFFS</v>
      </c>
      <c r="H2004" t="str">
        <f t="shared" si="67"/>
        <v>RTF</v>
      </c>
      <c r="I2004" t="s">
        <v>3998</v>
      </c>
      <c r="J2004" t="s">
        <v>3997</v>
      </c>
    </row>
    <row r="2005" spans="7:10" x14ac:dyDescent="0.35">
      <c r="G2005" t="str">
        <f t="shared" si="68"/>
        <v>RTFNORTHUMBRIA HEALTHCARE NHS FOUNDATION TRUST - RTFDY</v>
      </c>
      <c r="H2005" t="str">
        <f t="shared" si="67"/>
        <v>RTF</v>
      </c>
      <c r="I2005" t="s">
        <v>4000</v>
      </c>
      <c r="J2005" t="s">
        <v>3999</v>
      </c>
    </row>
    <row r="2006" spans="7:10" x14ac:dyDescent="0.35">
      <c r="G2006" t="str">
        <f t="shared" si="68"/>
        <v>RTFNORTHUMBRIA HEALTHCARE NHS FOUNDATION TRUST (HEADQUARTERS) - RTFHQ</v>
      </c>
      <c r="H2006" t="str">
        <f t="shared" si="67"/>
        <v>RTF</v>
      </c>
      <c r="I2006" t="s">
        <v>4002</v>
      </c>
      <c r="J2006" t="s">
        <v>4001</v>
      </c>
    </row>
    <row r="2007" spans="7:10" x14ac:dyDescent="0.35">
      <c r="G2007" t="str">
        <f t="shared" si="68"/>
        <v>RTFNORTHUMBRIA SPECIALIST EMERGENCY CARE HOSPITAL</v>
      </c>
      <c r="H2007" t="str">
        <f t="shared" si="67"/>
        <v>RTF</v>
      </c>
      <c r="I2007" t="s">
        <v>4004</v>
      </c>
      <c r="J2007" t="s">
        <v>4003</v>
      </c>
    </row>
    <row r="2008" spans="7:10" x14ac:dyDescent="0.35">
      <c r="G2008" t="str">
        <f t="shared" si="68"/>
        <v>RTFONE TO ONE CENTRE - RTFDE</v>
      </c>
      <c r="H2008" t="str">
        <f t="shared" si="67"/>
        <v>RTF</v>
      </c>
      <c r="I2008" t="s">
        <v>4006</v>
      </c>
      <c r="J2008" t="s">
        <v>4005</v>
      </c>
    </row>
    <row r="2009" spans="7:10" x14ac:dyDescent="0.35">
      <c r="G2009" t="str">
        <f t="shared" si="68"/>
        <v>RTFOXFORD CENTRE - RTFDN</v>
      </c>
      <c r="H2009" t="str">
        <f t="shared" si="67"/>
        <v>RTF</v>
      </c>
      <c r="I2009" t="s">
        <v>4008</v>
      </c>
      <c r="J2009" t="s">
        <v>4007</v>
      </c>
    </row>
    <row r="2010" spans="7:10" x14ac:dyDescent="0.35">
      <c r="G2010" t="str">
        <f t="shared" si="68"/>
        <v>RTFROTHBURY COMMUNITY HOSPITAL - RTFEF</v>
      </c>
      <c r="H2010" t="str">
        <f t="shared" si="67"/>
        <v>RTF</v>
      </c>
      <c r="I2010" t="s">
        <v>4010</v>
      </c>
      <c r="J2010" t="s">
        <v>4009</v>
      </c>
    </row>
    <row r="2011" spans="7:10" x14ac:dyDescent="0.35">
      <c r="G2011" t="str">
        <f t="shared" si="68"/>
        <v>RTFSHIREMOOR HEALTH CENTRE - RTFDG</v>
      </c>
      <c r="H2011" t="str">
        <f t="shared" si="67"/>
        <v>RTF</v>
      </c>
      <c r="I2011" t="s">
        <v>4012</v>
      </c>
      <c r="J2011" t="s">
        <v>4011</v>
      </c>
    </row>
    <row r="2012" spans="7:10" x14ac:dyDescent="0.35">
      <c r="G2012" t="str">
        <f t="shared" si="68"/>
        <v>RTFSIR G B HUNTER MEMORIAL HOSPITAL - RTFFQ</v>
      </c>
      <c r="H2012" t="str">
        <f t="shared" si="67"/>
        <v>RTF</v>
      </c>
      <c r="I2012" t="s">
        <v>4014</v>
      </c>
      <c r="J2012" t="s">
        <v>4013</v>
      </c>
    </row>
    <row r="2013" spans="7:10" x14ac:dyDescent="0.35">
      <c r="G2013" t="str">
        <f t="shared" si="68"/>
        <v>RTFTHE CEDARS - RTFDF</v>
      </c>
      <c r="H2013" t="str">
        <f t="shared" si="67"/>
        <v>RTF</v>
      </c>
      <c r="I2013" t="s">
        <v>4016</v>
      </c>
      <c r="J2013" t="s">
        <v>4015</v>
      </c>
    </row>
    <row r="2014" spans="7:10" x14ac:dyDescent="0.35">
      <c r="G2014" t="str">
        <f t="shared" si="68"/>
        <v>RTFTYNEMOUTH COURT - RTFDC</v>
      </c>
      <c r="H2014" t="str">
        <f t="shared" si="67"/>
        <v>RTF</v>
      </c>
      <c r="I2014" t="s">
        <v>4018</v>
      </c>
      <c r="J2014" t="s">
        <v>4017</v>
      </c>
    </row>
    <row r="2015" spans="7:10" x14ac:dyDescent="0.35">
      <c r="G2015" t="str">
        <f t="shared" si="68"/>
        <v>RTFWANSBECK HOSPITAL - RTFED</v>
      </c>
      <c r="H2015" t="str">
        <f t="shared" si="67"/>
        <v>RTF</v>
      </c>
      <c r="I2015" t="s">
        <v>4020</v>
      </c>
      <c r="J2015" t="s">
        <v>4019</v>
      </c>
    </row>
    <row r="2016" spans="7:10" x14ac:dyDescent="0.35">
      <c r="G2016" t="str">
        <f t="shared" si="68"/>
        <v>RTGBURTON HOSPITAL - RTG02</v>
      </c>
      <c r="H2016" t="str">
        <f t="shared" si="67"/>
        <v>RTG</v>
      </c>
      <c r="I2016" t="s">
        <v>4022</v>
      </c>
      <c r="J2016" t="s">
        <v>4021</v>
      </c>
    </row>
    <row r="2017" spans="7:10" x14ac:dyDescent="0.35">
      <c r="G2017" t="str">
        <f t="shared" si="68"/>
        <v>RTGILKESTON COMMUNITY HOSPITAL - RTG07</v>
      </c>
      <c r="H2017" t="str">
        <f t="shared" ref="H2017:H2080" si="69">LEFT(J2017,3)</f>
        <v>RTG</v>
      </c>
      <c r="I2017" t="s">
        <v>4024</v>
      </c>
      <c r="J2017" t="s">
        <v>4023</v>
      </c>
    </row>
    <row r="2018" spans="7:10" x14ac:dyDescent="0.35">
      <c r="G2018" t="str">
        <f t="shared" si="68"/>
        <v>RTGLONDON ROAD COMMUNITY HOSPITAL - RTGFA</v>
      </c>
      <c r="H2018" t="str">
        <f t="shared" si="69"/>
        <v>RTG</v>
      </c>
      <c r="I2018" t="s">
        <v>4026</v>
      </c>
      <c r="J2018" t="s">
        <v>4025</v>
      </c>
    </row>
    <row r="2019" spans="7:10" x14ac:dyDescent="0.35">
      <c r="G2019" t="str">
        <f t="shared" si="68"/>
        <v>RTGROYAL DERBY HOSPITAL - RTGFG</v>
      </c>
      <c r="H2019" t="str">
        <f t="shared" si="69"/>
        <v>RTG</v>
      </c>
      <c r="I2019" t="s">
        <v>4028</v>
      </c>
      <c r="J2019" t="s">
        <v>4027</v>
      </c>
    </row>
    <row r="2020" spans="7:10" x14ac:dyDescent="0.35">
      <c r="G2020" t="str">
        <f t="shared" si="68"/>
        <v>RTGSAMUEL JOHNSON COMMUNITY HOSPITAL - RTG54</v>
      </c>
      <c r="H2020" t="str">
        <f t="shared" si="69"/>
        <v>RTG</v>
      </c>
      <c r="I2020" t="s">
        <v>4030</v>
      </c>
      <c r="J2020" t="s">
        <v>4029</v>
      </c>
    </row>
    <row r="2021" spans="7:10" x14ac:dyDescent="0.35">
      <c r="G2021" t="str">
        <f t="shared" si="68"/>
        <v>RTGSIR ROBERT PEEL COMMUNITY HOSPITAL - RTG50</v>
      </c>
      <c r="H2021" t="str">
        <f t="shared" si="69"/>
        <v>RTG</v>
      </c>
      <c r="I2021" t="s">
        <v>4032</v>
      </c>
      <c r="J2021" t="s">
        <v>4031</v>
      </c>
    </row>
    <row r="2022" spans="7:10" x14ac:dyDescent="0.35">
      <c r="G2022" t="str">
        <f t="shared" si="68"/>
        <v>RTGST OSWALDS HOSPITAL - RTG05</v>
      </c>
      <c r="H2022" t="str">
        <f t="shared" si="69"/>
        <v>RTG</v>
      </c>
      <c r="I2022" t="s">
        <v>4034</v>
      </c>
      <c r="J2022" t="s">
        <v>4033</v>
      </c>
    </row>
    <row r="2023" spans="7:10" x14ac:dyDescent="0.35">
      <c r="G2023" t="str">
        <f t="shared" si="68"/>
        <v>RTHBARDWELL SCHOOL - RTHE1</v>
      </c>
      <c r="H2023" t="str">
        <f t="shared" si="69"/>
        <v>RTH</v>
      </c>
      <c r="I2023" t="s">
        <v>4036</v>
      </c>
      <c r="J2023" t="s">
        <v>4035</v>
      </c>
    </row>
    <row r="2024" spans="7:10" x14ac:dyDescent="0.35">
      <c r="G2024" t="str">
        <f t="shared" si="68"/>
        <v>RTHBISHOPSWOOD SCHOOL CLINIC, SONNING COMMON - RTHE9</v>
      </c>
      <c r="H2024" t="str">
        <f t="shared" si="69"/>
        <v>RTH</v>
      </c>
      <c r="I2024" t="s">
        <v>4038</v>
      </c>
      <c r="J2024" t="s">
        <v>4037</v>
      </c>
    </row>
    <row r="2025" spans="7:10" x14ac:dyDescent="0.35">
      <c r="G2025" t="str">
        <f t="shared" si="68"/>
        <v>RTHBLACKBIRD LEYS LEISURE CENTRE - RTHF5</v>
      </c>
      <c r="H2025" t="str">
        <f t="shared" si="69"/>
        <v>RTH</v>
      </c>
      <c r="I2025" t="s">
        <v>4040</v>
      </c>
      <c r="J2025" t="s">
        <v>4039</v>
      </c>
    </row>
    <row r="2026" spans="7:10" x14ac:dyDescent="0.35">
      <c r="G2026" t="str">
        <f t="shared" si="68"/>
        <v>RTHBOUNDARY BROOK HOUSE - RTH37</v>
      </c>
      <c r="H2026" t="str">
        <f t="shared" si="69"/>
        <v>RTH</v>
      </c>
      <c r="I2026" t="s">
        <v>4042</v>
      </c>
      <c r="J2026" t="s">
        <v>4041</v>
      </c>
    </row>
    <row r="2027" spans="7:10" x14ac:dyDescent="0.35">
      <c r="G2027" t="str">
        <f t="shared" si="68"/>
        <v>RTHBPAS BLACKDOWN CLINIC - RTHF3</v>
      </c>
      <c r="H2027" t="str">
        <f t="shared" si="69"/>
        <v>RTH</v>
      </c>
      <c r="I2027" t="s">
        <v>4044</v>
      </c>
      <c r="J2027" t="s">
        <v>4043</v>
      </c>
    </row>
    <row r="2028" spans="7:10" x14ac:dyDescent="0.35">
      <c r="G2028" t="str">
        <f t="shared" si="68"/>
        <v>RTHBRISTOL RENAL - RTHC8</v>
      </c>
      <c r="H2028" t="str">
        <f t="shared" si="69"/>
        <v>RTH</v>
      </c>
      <c r="I2028" t="s">
        <v>4046</v>
      </c>
      <c r="J2028" t="s">
        <v>4045</v>
      </c>
    </row>
    <row r="2029" spans="7:10" x14ac:dyDescent="0.35">
      <c r="G2029" t="str">
        <f t="shared" si="68"/>
        <v>RTHCHIPPING NORTON COMMUNITY HOSPITAL - RTH19</v>
      </c>
      <c r="H2029" t="str">
        <f t="shared" si="69"/>
        <v>RTH</v>
      </c>
      <c r="I2029" t="s">
        <v>4048</v>
      </c>
      <c r="J2029" t="s">
        <v>4047</v>
      </c>
    </row>
    <row r="2030" spans="7:10" x14ac:dyDescent="0.35">
      <c r="G2030" t="str">
        <f t="shared" si="68"/>
        <v>RTHCHURCHILL HOSPITAL - RTH02</v>
      </c>
      <c r="H2030" t="str">
        <f t="shared" si="69"/>
        <v>RTH</v>
      </c>
      <c r="I2030" t="s">
        <v>4050</v>
      </c>
      <c r="J2030" t="s">
        <v>4049</v>
      </c>
    </row>
    <row r="2031" spans="7:10" x14ac:dyDescent="0.35">
      <c r="G2031" t="str">
        <f t="shared" si="68"/>
        <v>RTHDORSET RENAL - RTHC9</v>
      </c>
      <c r="H2031" t="str">
        <f t="shared" si="69"/>
        <v>RTH</v>
      </c>
      <c r="I2031" t="s">
        <v>4052</v>
      </c>
      <c r="J2031" t="s">
        <v>4051</v>
      </c>
    </row>
    <row r="2032" spans="7:10" x14ac:dyDescent="0.35">
      <c r="G2032" t="str">
        <f t="shared" si="68"/>
        <v>RTHEAST OXFORD HEALTH CENTRE - RTHA6</v>
      </c>
      <c r="H2032" t="str">
        <f t="shared" si="69"/>
        <v>RTH</v>
      </c>
      <c r="I2032" t="s">
        <v>4054</v>
      </c>
      <c r="J2032" t="s">
        <v>4053</v>
      </c>
    </row>
    <row r="2033" spans="7:10" x14ac:dyDescent="0.35">
      <c r="G2033" t="str">
        <f t="shared" si="68"/>
        <v>RTHFITZWARYN SCHOOL - RTHE8</v>
      </c>
      <c r="H2033" t="str">
        <f t="shared" si="69"/>
        <v>RTH</v>
      </c>
      <c r="I2033" t="s">
        <v>4056</v>
      </c>
      <c r="J2033" t="s">
        <v>4055</v>
      </c>
    </row>
    <row r="2034" spans="7:10" x14ac:dyDescent="0.35">
      <c r="G2034" t="str">
        <f t="shared" si="68"/>
        <v>RTHFRANK WISE SCHOOL</v>
      </c>
      <c r="H2034" t="str">
        <f t="shared" si="69"/>
        <v>RTH</v>
      </c>
      <c r="I2034" t="s">
        <v>4058</v>
      </c>
      <c r="J2034" t="s">
        <v>4057</v>
      </c>
    </row>
    <row r="2035" spans="7:10" x14ac:dyDescent="0.35">
      <c r="G2035" t="str">
        <f t="shared" si="68"/>
        <v>RTHHORTON GENERAL HOSPITAL</v>
      </c>
      <c r="H2035" t="str">
        <f t="shared" si="69"/>
        <v>RTH</v>
      </c>
      <c r="I2035" t="s">
        <v>4060</v>
      </c>
      <c r="J2035" t="s">
        <v>4059</v>
      </c>
    </row>
    <row r="2036" spans="7:10" x14ac:dyDescent="0.35">
      <c r="G2036" t="str">
        <f t="shared" si="68"/>
        <v>RTHJOHN RADCLIFFE HOSPITAL</v>
      </c>
      <c r="H2036" t="str">
        <f t="shared" si="69"/>
        <v>RTH</v>
      </c>
      <c r="I2036" t="s">
        <v>1997</v>
      </c>
      <c r="J2036" t="s">
        <v>4061</v>
      </c>
    </row>
    <row r="2037" spans="7:10" x14ac:dyDescent="0.35">
      <c r="G2037" t="str">
        <f t="shared" si="68"/>
        <v>RTHJOHN WATSON SCHOOL</v>
      </c>
      <c r="H2037" t="str">
        <f t="shared" si="69"/>
        <v>RTH</v>
      </c>
      <c r="I2037" t="s">
        <v>4063</v>
      </c>
      <c r="J2037" t="s">
        <v>4062</v>
      </c>
    </row>
    <row r="2038" spans="7:10" x14ac:dyDescent="0.35">
      <c r="G2038" t="str">
        <f t="shared" si="68"/>
        <v>RTHKINGFISHER SCHOOL</v>
      </c>
      <c r="H2038" t="str">
        <f t="shared" si="69"/>
        <v>RTH</v>
      </c>
      <c r="I2038" t="s">
        <v>4065</v>
      </c>
      <c r="J2038" t="s">
        <v>4064</v>
      </c>
    </row>
    <row r="2039" spans="7:10" x14ac:dyDescent="0.35">
      <c r="G2039" t="str">
        <f t="shared" si="68"/>
        <v>RTHMABEL PRITCHARD SCHOOL</v>
      </c>
      <c r="H2039" t="str">
        <f t="shared" si="69"/>
        <v>RTH</v>
      </c>
      <c r="I2039" t="s">
        <v>4067</v>
      </c>
      <c r="J2039" t="s">
        <v>4066</v>
      </c>
    </row>
    <row r="2040" spans="7:10" x14ac:dyDescent="0.35">
      <c r="G2040" t="str">
        <f t="shared" si="68"/>
        <v>RTHMARIE STOPES CENTRE - EALING</v>
      </c>
      <c r="H2040" t="str">
        <f t="shared" si="69"/>
        <v>RTH</v>
      </c>
      <c r="I2040" t="s">
        <v>4069</v>
      </c>
      <c r="J2040" t="s">
        <v>4068</v>
      </c>
    </row>
    <row r="2041" spans="7:10" x14ac:dyDescent="0.35">
      <c r="G2041" t="str">
        <f t="shared" si="68"/>
        <v>RTHMARIE STOPES CENTRE - READING</v>
      </c>
      <c r="H2041" t="str">
        <f t="shared" si="69"/>
        <v>RTH</v>
      </c>
      <c r="I2041" t="s">
        <v>4071</v>
      </c>
      <c r="J2041" t="s">
        <v>4070</v>
      </c>
    </row>
    <row r="2042" spans="7:10" x14ac:dyDescent="0.35">
      <c r="G2042" t="str">
        <f t="shared" si="68"/>
        <v>RTHMARLBOROUGH SCHOOL</v>
      </c>
      <c r="H2042" t="str">
        <f t="shared" si="69"/>
        <v>RTH</v>
      </c>
      <c r="I2042" t="s">
        <v>4073</v>
      </c>
      <c r="J2042" t="s">
        <v>4072</v>
      </c>
    </row>
    <row r="2043" spans="7:10" x14ac:dyDescent="0.35">
      <c r="G2043" t="str">
        <f t="shared" si="68"/>
        <v>RTHNUFFIELD ORTHOPAEDIC CENTRE</v>
      </c>
      <c r="H2043" t="str">
        <f t="shared" si="69"/>
        <v>RTH</v>
      </c>
      <c r="I2043" t="s">
        <v>4075</v>
      </c>
      <c r="J2043" t="s">
        <v>4074</v>
      </c>
    </row>
    <row r="2044" spans="7:10" x14ac:dyDescent="0.35">
      <c r="G2044" t="str">
        <f t="shared" si="68"/>
        <v>RTHORCHARD HEALTH CENTRE</v>
      </c>
      <c r="H2044" t="str">
        <f t="shared" si="69"/>
        <v>RTH</v>
      </c>
      <c r="I2044" t="s">
        <v>4077</v>
      </c>
      <c r="J2044" t="s">
        <v>4076</v>
      </c>
    </row>
    <row r="2045" spans="7:10" x14ac:dyDescent="0.35">
      <c r="G2045" t="str">
        <f t="shared" si="68"/>
        <v>RTHPORTSMOUTH RENAL</v>
      </c>
      <c r="H2045" t="str">
        <f t="shared" si="69"/>
        <v>RTH</v>
      </c>
      <c r="I2045" t="s">
        <v>4079</v>
      </c>
      <c r="J2045" t="s">
        <v>4078</v>
      </c>
    </row>
    <row r="2046" spans="7:10" x14ac:dyDescent="0.35">
      <c r="G2046" t="str">
        <f t="shared" si="68"/>
        <v>RTHRENAL CLINIC - ROYAL FREE HOSPITAL</v>
      </c>
      <c r="H2046" t="str">
        <f t="shared" si="69"/>
        <v>RTH</v>
      </c>
      <c r="I2046" t="s">
        <v>4081</v>
      </c>
      <c r="J2046" t="s">
        <v>4080</v>
      </c>
    </row>
    <row r="2047" spans="7:10" x14ac:dyDescent="0.35">
      <c r="G2047" t="str">
        <f t="shared" si="68"/>
        <v>RTHSPRINGFIELD SCHOOL</v>
      </c>
      <c r="H2047" t="str">
        <f t="shared" si="69"/>
        <v>RTH</v>
      </c>
      <c r="I2047" t="s">
        <v>4083</v>
      </c>
      <c r="J2047" t="s">
        <v>4082</v>
      </c>
    </row>
    <row r="2048" spans="7:10" x14ac:dyDescent="0.35">
      <c r="G2048" t="str">
        <f t="shared" si="68"/>
        <v>RTHWALLINGFORD COMMUNITY HOSPITAL</v>
      </c>
      <c r="H2048" t="str">
        <f t="shared" si="69"/>
        <v>RTH</v>
      </c>
      <c r="I2048" t="s">
        <v>2018</v>
      </c>
      <c r="J2048" t="s">
        <v>4084</v>
      </c>
    </row>
    <row r="2049" spans="7:10" x14ac:dyDescent="0.35">
      <c r="G2049" t="str">
        <f t="shared" si="68"/>
        <v>RTHWANTAGE COMMUNITY HOSPITAL</v>
      </c>
      <c r="H2049" t="str">
        <f t="shared" si="69"/>
        <v>RTH</v>
      </c>
      <c r="I2049" t="s">
        <v>2020</v>
      </c>
      <c r="J2049" t="s">
        <v>4085</v>
      </c>
    </row>
    <row r="2050" spans="7:10" x14ac:dyDescent="0.35">
      <c r="G2050" t="str">
        <f t="shared" si="68"/>
        <v>RTHWEST BAR SURGERY, BANBURY</v>
      </c>
      <c r="H2050" t="str">
        <f t="shared" si="69"/>
        <v>RTH</v>
      </c>
      <c r="I2050" t="s">
        <v>4087</v>
      </c>
      <c r="J2050" t="s">
        <v>4086</v>
      </c>
    </row>
    <row r="2051" spans="7:10" x14ac:dyDescent="0.35">
      <c r="G2051" t="str">
        <f t="shared" si="68"/>
        <v>RTKASHFORD HOSPITAL</v>
      </c>
      <c r="H2051" t="str">
        <f t="shared" si="69"/>
        <v>RTK</v>
      </c>
      <c r="I2051" t="s">
        <v>4089</v>
      </c>
      <c r="J2051" t="s">
        <v>4088</v>
      </c>
    </row>
    <row r="2052" spans="7:10" x14ac:dyDescent="0.35">
      <c r="G2052" t="str">
        <f t="shared" si="68"/>
        <v>RTKASHLEY MEDICAL PRACTICE</v>
      </c>
      <c r="H2052" t="str">
        <f t="shared" si="69"/>
        <v>RTK</v>
      </c>
      <c r="I2052" t="s">
        <v>4091</v>
      </c>
      <c r="J2052" t="s">
        <v>4090</v>
      </c>
    </row>
    <row r="2053" spans="7:10" x14ac:dyDescent="0.35">
      <c r="G2053" t="str">
        <f t="shared" si="68"/>
        <v>RTKBREWERY ROAD</v>
      </c>
      <c r="H2053" t="str">
        <f t="shared" si="69"/>
        <v>RTK</v>
      </c>
      <c r="I2053" t="s">
        <v>4093</v>
      </c>
      <c r="J2053" t="s">
        <v>4092</v>
      </c>
    </row>
    <row r="2054" spans="7:10" x14ac:dyDescent="0.35">
      <c r="G2054" t="str">
        <f t="shared" si="68"/>
        <v>RTKCHERTSEY LANE</v>
      </c>
      <c r="H2054" t="str">
        <f t="shared" si="69"/>
        <v>RTK</v>
      </c>
      <c r="I2054" t="s">
        <v>4095</v>
      </c>
      <c r="J2054" t="s">
        <v>4094</v>
      </c>
    </row>
    <row r="2055" spans="7:10" x14ac:dyDescent="0.35">
      <c r="G2055" t="str">
        <f t="shared" ref="G2055:G2115" si="70">H2055&amp;I2055</f>
        <v>RTKCLAREMONT AVENUE</v>
      </c>
      <c r="H2055" t="str">
        <f t="shared" si="69"/>
        <v>RTK</v>
      </c>
      <c r="I2055" t="s">
        <v>4097</v>
      </c>
      <c r="J2055" t="s">
        <v>4096</v>
      </c>
    </row>
    <row r="2056" spans="7:10" x14ac:dyDescent="0.35">
      <c r="G2056" t="str">
        <f t="shared" si="70"/>
        <v>RTKCOLLEGE ROAD</v>
      </c>
      <c r="H2056" t="str">
        <f t="shared" si="69"/>
        <v>RTK</v>
      </c>
      <c r="I2056" t="s">
        <v>4099</v>
      </c>
      <c r="J2056" t="s">
        <v>4098</v>
      </c>
    </row>
    <row r="2057" spans="7:10" x14ac:dyDescent="0.35">
      <c r="G2057" t="str">
        <f t="shared" si="70"/>
        <v>RTKCRANFORD HEALTH CENTRE</v>
      </c>
      <c r="H2057" t="str">
        <f t="shared" si="69"/>
        <v>RTK</v>
      </c>
      <c r="I2057" t="s">
        <v>4101</v>
      </c>
      <c r="J2057" t="s">
        <v>4100</v>
      </c>
    </row>
    <row r="2058" spans="7:10" x14ac:dyDescent="0.35">
      <c r="G2058" t="str">
        <f t="shared" si="70"/>
        <v>RTKFELTHAM HILL ROAD</v>
      </c>
      <c r="H2058" t="str">
        <f t="shared" si="69"/>
        <v>RTK</v>
      </c>
      <c r="I2058" t="s">
        <v>4103</v>
      </c>
      <c r="J2058" t="s">
        <v>4102</v>
      </c>
    </row>
    <row r="2059" spans="7:10" x14ac:dyDescent="0.35">
      <c r="G2059" t="str">
        <f t="shared" si="70"/>
        <v>RTKHEATHCOTE PRACTICE</v>
      </c>
      <c r="H2059" t="str">
        <f t="shared" si="69"/>
        <v>RTK</v>
      </c>
      <c r="I2059" t="s">
        <v>4105</v>
      </c>
      <c r="J2059" t="s">
        <v>4104</v>
      </c>
    </row>
    <row r="2060" spans="7:10" x14ac:dyDescent="0.35">
      <c r="G2060" t="str">
        <f t="shared" si="70"/>
        <v>RTKHERSHAM SURGERY</v>
      </c>
      <c r="H2060" t="str">
        <f t="shared" si="69"/>
        <v>RTK</v>
      </c>
      <c r="I2060" t="s">
        <v>4107</v>
      </c>
      <c r="J2060" t="s">
        <v>4106</v>
      </c>
    </row>
    <row r="2061" spans="7:10" x14ac:dyDescent="0.35">
      <c r="G2061" t="str">
        <f t="shared" si="70"/>
        <v>RTKHILLVIEW MEDICAL CENTRE</v>
      </c>
      <c r="H2061" t="str">
        <f t="shared" si="69"/>
        <v>RTK</v>
      </c>
      <c r="I2061" t="s">
        <v>4109</v>
      </c>
      <c r="J2061" t="s">
        <v>4108</v>
      </c>
    </row>
    <row r="2062" spans="7:10" x14ac:dyDescent="0.35">
      <c r="G2062" t="str">
        <f t="shared" si="70"/>
        <v>RTKHOMEWATERS</v>
      </c>
      <c r="H2062" t="str">
        <f t="shared" si="69"/>
        <v>RTK</v>
      </c>
      <c r="I2062" t="s">
        <v>4111</v>
      </c>
      <c r="J2062" t="s">
        <v>4110</v>
      </c>
    </row>
    <row r="2063" spans="7:10" x14ac:dyDescent="0.35">
      <c r="G2063" t="str">
        <f t="shared" si="70"/>
        <v>RTKMOUNT ALVERNIA HOSPITAL</v>
      </c>
      <c r="H2063" t="str">
        <f t="shared" si="69"/>
        <v>RTK</v>
      </c>
      <c r="I2063" t="s">
        <v>4113</v>
      </c>
      <c r="J2063" t="s">
        <v>4112</v>
      </c>
    </row>
    <row r="2064" spans="7:10" x14ac:dyDescent="0.35">
      <c r="G2064" t="str">
        <f t="shared" si="70"/>
        <v>RTKNEW OTTERSHAW SURGERY</v>
      </c>
      <c r="H2064" t="str">
        <f t="shared" si="69"/>
        <v>RTK</v>
      </c>
      <c r="I2064" t="s">
        <v>4115</v>
      </c>
      <c r="J2064" t="s">
        <v>4114</v>
      </c>
    </row>
    <row r="2065" spans="7:10" x14ac:dyDescent="0.35">
      <c r="G2065" t="str">
        <f t="shared" si="70"/>
        <v>RTKPACKERS</v>
      </c>
      <c r="H2065" t="str">
        <f t="shared" si="69"/>
        <v>RTK</v>
      </c>
      <c r="I2065" t="s">
        <v>4117</v>
      </c>
      <c r="J2065" t="s">
        <v>4116</v>
      </c>
    </row>
    <row r="2066" spans="7:10" x14ac:dyDescent="0.35">
      <c r="G2066" t="str">
        <f t="shared" si="70"/>
        <v>RTKPRINCESS MARGARET HOSPITAL</v>
      </c>
      <c r="H2066" t="str">
        <f t="shared" si="69"/>
        <v>RTK</v>
      </c>
      <c r="I2066" t="s">
        <v>4119</v>
      </c>
      <c r="J2066" t="s">
        <v>4118</v>
      </c>
    </row>
    <row r="2067" spans="7:10" x14ac:dyDescent="0.35">
      <c r="G2067" t="str">
        <f t="shared" si="70"/>
        <v>RTKRUNNYMEDE HOSPITAL</v>
      </c>
      <c r="H2067" t="str">
        <f t="shared" si="69"/>
        <v>RTK</v>
      </c>
      <c r="I2067" t="s">
        <v>4121</v>
      </c>
      <c r="J2067" t="s">
        <v>4120</v>
      </c>
    </row>
    <row r="2068" spans="7:10" x14ac:dyDescent="0.35">
      <c r="G2068" t="str">
        <f t="shared" si="70"/>
        <v>RTKSHEERWATER HEALTH CENTRE</v>
      </c>
      <c r="H2068" t="str">
        <f t="shared" si="69"/>
        <v>RTK</v>
      </c>
      <c r="I2068" t="s">
        <v>4123</v>
      </c>
      <c r="J2068" t="s">
        <v>4122</v>
      </c>
    </row>
    <row r="2069" spans="7:10" x14ac:dyDescent="0.35">
      <c r="G2069" t="str">
        <f t="shared" si="70"/>
        <v>RTKSOUTHVIEW SURGERY</v>
      </c>
      <c r="H2069" t="str">
        <f t="shared" si="69"/>
        <v>RTK</v>
      </c>
      <c r="I2069" t="s">
        <v>4125</v>
      </c>
      <c r="J2069" t="s">
        <v>4124</v>
      </c>
    </row>
    <row r="2070" spans="7:10" x14ac:dyDescent="0.35">
      <c r="G2070" t="str">
        <f t="shared" si="70"/>
        <v>RTKST DAVID'S HEALTH CENTRE</v>
      </c>
      <c r="H2070" t="str">
        <f t="shared" si="69"/>
        <v>RTK</v>
      </c>
      <c r="I2070" t="s">
        <v>4127</v>
      </c>
      <c r="J2070" t="s">
        <v>4126</v>
      </c>
    </row>
    <row r="2071" spans="7:10" x14ac:dyDescent="0.35">
      <c r="G2071" t="str">
        <f t="shared" si="70"/>
        <v>RTKST JOHNS HEALTH CENTRE</v>
      </c>
      <c r="H2071" t="str">
        <f t="shared" si="69"/>
        <v>RTK</v>
      </c>
      <c r="I2071" t="s">
        <v>4129</v>
      </c>
      <c r="J2071" t="s">
        <v>4128</v>
      </c>
    </row>
    <row r="2072" spans="7:10" x14ac:dyDescent="0.35">
      <c r="G2072" t="str">
        <f t="shared" si="70"/>
        <v>RTKST PETER'S HOSPITAL</v>
      </c>
      <c r="H2072" t="str">
        <f t="shared" si="69"/>
        <v>RTK</v>
      </c>
      <c r="I2072" t="s">
        <v>4131</v>
      </c>
      <c r="J2072" t="s">
        <v>4130</v>
      </c>
    </row>
    <row r="2073" spans="7:10" x14ac:dyDescent="0.35">
      <c r="G2073" t="str">
        <f t="shared" si="70"/>
        <v>RTKSTAINES HEALTH CENTRE</v>
      </c>
      <c r="H2073" t="str">
        <f t="shared" si="69"/>
        <v>RTK</v>
      </c>
      <c r="I2073" t="s">
        <v>4133</v>
      </c>
      <c r="J2073" t="s">
        <v>4132</v>
      </c>
    </row>
    <row r="2074" spans="7:10" x14ac:dyDescent="0.35">
      <c r="G2074" t="str">
        <f t="shared" si="70"/>
        <v>RTKSTANWELL ROAD</v>
      </c>
      <c r="H2074" t="str">
        <f t="shared" si="69"/>
        <v>RTK</v>
      </c>
      <c r="I2074" t="s">
        <v>4135</v>
      </c>
      <c r="J2074" t="s">
        <v>4134</v>
      </c>
    </row>
    <row r="2075" spans="7:10" x14ac:dyDescent="0.35">
      <c r="G2075" t="str">
        <f t="shared" si="70"/>
        <v>RTKSTUDHOLME MEDICAL CENTRE</v>
      </c>
      <c r="H2075" t="str">
        <f t="shared" si="69"/>
        <v>RTK</v>
      </c>
      <c r="I2075" t="s">
        <v>4137</v>
      </c>
      <c r="J2075" t="s">
        <v>4136</v>
      </c>
    </row>
    <row r="2076" spans="7:10" x14ac:dyDescent="0.35">
      <c r="G2076" t="str">
        <f t="shared" si="70"/>
        <v>RTKSUNNYMEAD SURGERY</v>
      </c>
      <c r="H2076" t="str">
        <f t="shared" si="69"/>
        <v>RTK</v>
      </c>
      <c r="I2076" t="s">
        <v>4139</v>
      </c>
      <c r="J2076" t="s">
        <v>4138</v>
      </c>
    </row>
    <row r="2077" spans="7:10" x14ac:dyDescent="0.35">
      <c r="G2077" t="str">
        <f t="shared" si="70"/>
        <v>RTKTHE HEALTH CENTRE, BOND STREET</v>
      </c>
      <c r="H2077" t="str">
        <f t="shared" si="69"/>
        <v>RTK</v>
      </c>
      <c r="I2077" t="s">
        <v>4141</v>
      </c>
      <c r="J2077" t="s">
        <v>4140</v>
      </c>
    </row>
    <row r="2078" spans="7:10" x14ac:dyDescent="0.35">
      <c r="G2078" t="str">
        <f t="shared" si="70"/>
        <v>RTKTHE KNAPHILL SURGERY</v>
      </c>
      <c r="H2078" t="str">
        <f t="shared" si="69"/>
        <v>RTK</v>
      </c>
      <c r="I2078" t="s">
        <v>4143</v>
      </c>
      <c r="J2078" t="s">
        <v>4142</v>
      </c>
    </row>
    <row r="2079" spans="7:10" x14ac:dyDescent="0.35">
      <c r="G2079" t="str">
        <f t="shared" si="70"/>
        <v>RTKTHE MAYBURY SURGERY</v>
      </c>
      <c r="H2079" t="str">
        <f t="shared" si="69"/>
        <v>RTK</v>
      </c>
      <c r="I2079" t="s">
        <v>4145</v>
      </c>
      <c r="J2079" t="s">
        <v>4144</v>
      </c>
    </row>
    <row r="2080" spans="7:10" x14ac:dyDescent="0.35">
      <c r="G2080" t="str">
        <f t="shared" si="70"/>
        <v>RTKTHORPE ROAD</v>
      </c>
      <c r="H2080" t="str">
        <f t="shared" si="69"/>
        <v>RTK</v>
      </c>
      <c r="I2080" t="s">
        <v>4147</v>
      </c>
      <c r="J2080" t="s">
        <v>4146</v>
      </c>
    </row>
    <row r="2081" spans="7:10" x14ac:dyDescent="0.35">
      <c r="G2081" t="str">
        <f t="shared" si="70"/>
        <v>RTKUPPER HALLIFORD ROAD</v>
      </c>
      <c r="H2081" t="str">
        <f t="shared" ref="H2081:H2136" si="71">LEFT(J2081,3)</f>
        <v>RTK</v>
      </c>
      <c r="I2081" t="s">
        <v>4149</v>
      </c>
      <c r="J2081" t="s">
        <v>4148</v>
      </c>
    </row>
    <row r="2082" spans="7:10" x14ac:dyDescent="0.35">
      <c r="G2082" t="str">
        <f t="shared" si="70"/>
        <v>RTKWALTON HEALTH CENTRE</v>
      </c>
      <c r="H2082" t="str">
        <f t="shared" si="71"/>
        <v>RTK</v>
      </c>
      <c r="I2082" t="s">
        <v>4151</v>
      </c>
      <c r="J2082" t="s">
        <v>4150</v>
      </c>
    </row>
    <row r="2083" spans="7:10" x14ac:dyDescent="0.35">
      <c r="G2083" t="str">
        <f t="shared" si="70"/>
        <v>RTKWEST MIDDLESEX UNIVERSITY HOSPITAL</v>
      </c>
      <c r="H2083" t="str">
        <f t="shared" si="71"/>
        <v>RTK</v>
      </c>
      <c r="I2083" t="s">
        <v>3010</v>
      </c>
      <c r="J2083" t="s">
        <v>4152</v>
      </c>
    </row>
    <row r="2084" spans="7:10" x14ac:dyDescent="0.35">
      <c r="G2084" t="str">
        <f t="shared" si="70"/>
        <v>RTKWESTFIELD SURGERY</v>
      </c>
      <c r="H2084" t="str">
        <f t="shared" si="71"/>
        <v>RTK</v>
      </c>
      <c r="I2084" t="s">
        <v>4154</v>
      </c>
      <c r="J2084" t="s">
        <v>4153</v>
      </c>
    </row>
    <row r="2085" spans="7:10" x14ac:dyDescent="0.35">
      <c r="G2085" t="str">
        <f t="shared" si="70"/>
        <v>RTKWEYBRIDGE HEALTH CENTRE</v>
      </c>
      <c r="H2085" t="str">
        <f t="shared" si="71"/>
        <v>RTK</v>
      </c>
      <c r="I2085" t="s">
        <v>4156</v>
      </c>
      <c r="J2085" t="s">
        <v>4155</v>
      </c>
    </row>
    <row r="2086" spans="7:10" x14ac:dyDescent="0.35">
      <c r="G2086" t="str">
        <f t="shared" si="70"/>
        <v>RTKWOKING NUFFIELD HOSPITAL</v>
      </c>
      <c r="H2086" t="str">
        <f t="shared" si="71"/>
        <v>RTK</v>
      </c>
      <c r="I2086" t="s">
        <v>1276</v>
      </c>
      <c r="J2086" t="s">
        <v>4157</v>
      </c>
    </row>
    <row r="2087" spans="7:10" x14ac:dyDescent="0.35">
      <c r="G2087" t="str">
        <f t="shared" si="70"/>
        <v>RTKYORK HOUSE MEDICAL CENTRE</v>
      </c>
      <c r="H2087" t="str">
        <f t="shared" si="71"/>
        <v>RTK</v>
      </c>
      <c r="I2087" t="s">
        <v>4159</v>
      </c>
      <c r="J2087" t="s">
        <v>4158</v>
      </c>
    </row>
    <row r="2088" spans="7:10" x14ac:dyDescent="0.35">
      <c r="G2088" t="str">
        <f t="shared" si="70"/>
        <v>RTPCATERHAM DENE HOSPITAL</v>
      </c>
      <c r="H2088" t="str">
        <f t="shared" si="71"/>
        <v>RTP</v>
      </c>
      <c r="I2088" t="s">
        <v>4161</v>
      </c>
      <c r="J2088" t="s">
        <v>4160</v>
      </c>
    </row>
    <row r="2089" spans="7:10" x14ac:dyDescent="0.35">
      <c r="G2089" t="str">
        <f t="shared" si="70"/>
        <v>RTPCRAWLEY HOSPITAL</v>
      </c>
      <c r="H2089" t="str">
        <f t="shared" si="71"/>
        <v>RTP</v>
      </c>
      <c r="I2089" t="s">
        <v>1170</v>
      </c>
      <c r="J2089" t="s">
        <v>4162</v>
      </c>
    </row>
    <row r="2090" spans="7:10" x14ac:dyDescent="0.35">
      <c r="G2090" t="str">
        <f t="shared" si="70"/>
        <v>RTPDORKING HOSPITAL</v>
      </c>
      <c r="H2090" t="str">
        <f t="shared" si="71"/>
        <v>RTP</v>
      </c>
      <c r="I2090" t="s">
        <v>4164</v>
      </c>
      <c r="J2090" t="s">
        <v>4163</v>
      </c>
    </row>
    <row r="2091" spans="7:10" x14ac:dyDescent="0.35">
      <c r="G2091" t="str">
        <f t="shared" si="70"/>
        <v>RTPEAST SURREY HOSPITAL</v>
      </c>
      <c r="H2091" t="str">
        <f t="shared" si="71"/>
        <v>RTP</v>
      </c>
      <c r="I2091" t="s">
        <v>4166</v>
      </c>
      <c r="J2091" t="s">
        <v>4165</v>
      </c>
    </row>
    <row r="2092" spans="7:10" x14ac:dyDescent="0.35">
      <c r="G2092" t="str">
        <f t="shared" si="70"/>
        <v>RTPHORSHAM HOSPITAL</v>
      </c>
      <c r="H2092" t="str">
        <f t="shared" si="71"/>
        <v>RTP</v>
      </c>
      <c r="I2092" t="s">
        <v>1186</v>
      </c>
      <c r="J2092" t="s">
        <v>4167</v>
      </c>
    </row>
    <row r="2093" spans="7:10" x14ac:dyDescent="0.35">
      <c r="G2093" t="str">
        <f t="shared" si="70"/>
        <v>RTPOXTED AND LIMPSFIELD HOSPITAL</v>
      </c>
      <c r="H2093" t="str">
        <f t="shared" si="71"/>
        <v>RTP</v>
      </c>
      <c r="I2093" t="s">
        <v>4169</v>
      </c>
      <c r="J2093" t="s">
        <v>4168</v>
      </c>
    </row>
    <row r="2094" spans="7:10" x14ac:dyDescent="0.35">
      <c r="G2094" t="str">
        <f t="shared" si="70"/>
        <v>RTPREDWOOD DIAGNOSTIC TREATMENT CENTRE</v>
      </c>
      <c r="H2094" t="str">
        <f t="shared" si="71"/>
        <v>RTP</v>
      </c>
      <c r="I2094" t="s">
        <v>4171</v>
      </c>
      <c r="J2094" t="s">
        <v>4170</v>
      </c>
    </row>
    <row r="2095" spans="7:10" x14ac:dyDescent="0.35">
      <c r="G2095" t="str">
        <f t="shared" si="70"/>
        <v>RTQARENA</v>
      </c>
      <c r="H2095" t="str">
        <f t="shared" si="71"/>
        <v>RTQ</v>
      </c>
      <c r="I2095" t="s">
        <v>4173</v>
      </c>
      <c r="J2095" t="s">
        <v>4172</v>
      </c>
    </row>
    <row r="2096" spans="7:10" x14ac:dyDescent="0.35">
      <c r="G2096" t="str">
        <f t="shared" si="70"/>
        <v>RTQBERKELEY HOSPITAL</v>
      </c>
      <c r="H2096" t="str">
        <f t="shared" si="71"/>
        <v>RTQ</v>
      </c>
      <c r="I2096" t="s">
        <v>4175</v>
      </c>
      <c r="J2096" t="s">
        <v>4174</v>
      </c>
    </row>
    <row r="2097" spans="7:10" x14ac:dyDescent="0.35">
      <c r="G2097" t="str">
        <f t="shared" si="70"/>
        <v>RTQBERKELEY HOUSE</v>
      </c>
      <c r="H2097" t="str">
        <f t="shared" si="71"/>
        <v>RTQ</v>
      </c>
      <c r="I2097" t="s">
        <v>4177</v>
      </c>
      <c r="J2097" t="s">
        <v>4176</v>
      </c>
    </row>
    <row r="2098" spans="7:10" x14ac:dyDescent="0.35">
      <c r="G2098" t="str">
        <f t="shared" si="70"/>
        <v>RTQCHALFONT</v>
      </c>
      <c r="H2098" t="str">
        <f t="shared" si="71"/>
        <v>RTQ</v>
      </c>
      <c r="I2098" t="s">
        <v>4179</v>
      </c>
      <c r="J2098" t="s">
        <v>4178</v>
      </c>
    </row>
    <row r="2099" spans="7:10" x14ac:dyDescent="0.35">
      <c r="G2099" t="str">
        <f t="shared" si="70"/>
        <v>RTQCHARLTON LANE HOSPITAL</v>
      </c>
      <c r="H2099" t="str">
        <f t="shared" si="71"/>
        <v>RTQ</v>
      </c>
      <c r="I2099" t="s">
        <v>4181</v>
      </c>
      <c r="J2099" t="s">
        <v>4180</v>
      </c>
    </row>
    <row r="2100" spans="7:10" x14ac:dyDescent="0.35">
      <c r="G2100" t="str">
        <f t="shared" si="70"/>
        <v>RTQCHARLWOOD</v>
      </c>
      <c r="H2100" t="str">
        <f t="shared" si="71"/>
        <v>RTQ</v>
      </c>
      <c r="I2100" t="s">
        <v>4183</v>
      </c>
      <c r="J2100" t="s">
        <v>4182</v>
      </c>
    </row>
    <row r="2101" spans="7:10" x14ac:dyDescent="0.35">
      <c r="G2101" t="str">
        <f t="shared" si="70"/>
        <v>RTQCHELTENHAM GENERAL HOSPITAL</v>
      </c>
      <c r="H2101" t="str">
        <f t="shared" si="71"/>
        <v>RTQ</v>
      </c>
      <c r="I2101" t="s">
        <v>4185</v>
      </c>
      <c r="J2101" t="s">
        <v>4184</v>
      </c>
    </row>
    <row r="2102" spans="7:10" x14ac:dyDescent="0.35">
      <c r="G2102" t="str">
        <f t="shared" si="70"/>
        <v>RTQCHESTERTON HALT</v>
      </c>
      <c r="H2102" t="str">
        <f t="shared" si="71"/>
        <v>RTQ</v>
      </c>
      <c r="I2102" t="s">
        <v>4187</v>
      </c>
      <c r="J2102" t="s">
        <v>4186</v>
      </c>
    </row>
    <row r="2103" spans="7:10" x14ac:dyDescent="0.35">
      <c r="G2103" t="str">
        <f t="shared" si="70"/>
        <v>RTQCIRENCESTER HOSPITAL</v>
      </c>
      <c r="H2103" t="str">
        <f t="shared" si="71"/>
        <v>RTQ</v>
      </c>
      <c r="I2103" t="s">
        <v>4189</v>
      </c>
      <c r="J2103" t="s">
        <v>4188</v>
      </c>
    </row>
    <row r="2104" spans="7:10" x14ac:dyDescent="0.35">
      <c r="G2104" t="str">
        <f t="shared" si="70"/>
        <v>RTQDELANCEY HOSPITAL</v>
      </c>
      <c r="H2104" t="str">
        <f t="shared" si="71"/>
        <v>RTQ</v>
      </c>
      <c r="I2104" t="s">
        <v>4191</v>
      </c>
      <c r="J2104" t="s">
        <v>4190</v>
      </c>
    </row>
    <row r="2105" spans="7:10" x14ac:dyDescent="0.35">
      <c r="G2105" t="str">
        <f t="shared" si="70"/>
        <v>RTQDILKE MEMORIAL HOSPITAL</v>
      </c>
      <c r="H2105" t="str">
        <f t="shared" si="71"/>
        <v>RTQ</v>
      </c>
      <c r="I2105" t="s">
        <v>4193</v>
      </c>
      <c r="J2105" t="s">
        <v>4192</v>
      </c>
    </row>
    <row r="2106" spans="7:10" x14ac:dyDescent="0.35">
      <c r="G2106" t="str">
        <f t="shared" si="70"/>
        <v>RTQFAIRFORD HOSPITAL</v>
      </c>
      <c r="H2106" t="str">
        <f t="shared" si="71"/>
        <v>RTQ</v>
      </c>
      <c r="I2106" t="s">
        <v>2458</v>
      </c>
      <c r="J2106" t="s">
        <v>4194</v>
      </c>
    </row>
    <row r="2107" spans="7:10" x14ac:dyDescent="0.35">
      <c r="G2107" t="str">
        <f t="shared" si="70"/>
        <v>RTQFIELDVIEW</v>
      </c>
      <c r="H2107" t="str">
        <f t="shared" si="71"/>
        <v>RTQ</v>
      </c>
      <c r="I2107" t="s">
        <v>4196</v>
      </c>
      <c r="J2107" t="s">
        <v>4195</v>
      </c>
    </row>
    <row r="2108" spans="7:10" x14ac:dyDescent="0.35">
      <c r="G2108" t="str">
        <f t="shared" si="70"/>
        <v>RTQFOREST OF DEAN (ATU)</v>
      </c>
      <c r="H2108" t="str">
        <f t="shared" si="71"/>
        <v>RTQ</v>
      </c>
      <c r="I2108" t="s">
        <v>4198</v>
      </c>
      <c r="J2108" t="s">
        <v>4197</v>
      </c>
    </row>
    <row r="2109" spans="7:10" x14ac:dyDescent="0.35">
      <c r="G2109" t="str">
        <f t="shared" si="70"/>
        <v>RTQFOREST OF DEAN COMMUNITY HOSPITAL</v>
      </c>
      <c r="H2109" t="s">
        <v>98</v>
      </c>
      <c r="I2109" t="s">
        <v>14767</v>
      </c>
      <c r="J2109" t="s">
        <v>14768</v>
      </c>
    </row>
    <row r="2110" spans="7:10" x14ac:dyDescent="0.35">
      <c r="G2110" t="str">
        <f t="shared" si="70"/>
        <v>RTQGDAS STROUD</v>
      </c>
      <c r="H2110" t="str">
        <f t="shared" si="71"/>
        <v>RTQ</v>
      </c>
      <c r="I2110" t="s">
        <v>4200</v>
      </c>
      <c r="J2110" t="s">
        <v>4199</v>
      </c>
    </row>
    <row r="2111" spans="7:10" x14ac:dyDescent="0.35">
      <c r="G2111" t="str">
        <f t="shared" si="70"/>
        <v>RTQGLOUCESTERSHIRE ROYAL HOSPITAL</v>
      </c>
      <c r="H2111" t="str">
        <f t="shared" si="71"/>
        <v>RTQ</v>
      </c>
      <c r="I2111" t="s">
        <v>4202</v>
      </c>
      <c r="J2111" t="s">
        <v>4201</v>
      </c>
    </row>
    <row r="2112" spans="7:10" x14ac:dyDescent="0.35">
      <c r="G2112" t="str">
        <f t="shared" si="70"/>
        <v>RTQHEATHFIELD</v>
      </c>
      <c r="H2112" t="str">
        <f t="shared" si="71"/>
        <v>RTQ</v>
      </c>
      <c r="I2112" t="s">
        <v>4204</v>
      </c>
      <c r="J2112" t="s">
        <v>4203</v>
      </c>
    </row>
    <row r="2113" spans="7:10" x14ac:dyDescent="0.35">
      <c r="G2113" t="str">
        <f t="shared" si="70"/>
        <v>RTQHONEYBOURE</v>
      </c>
      <c r="H2113" t="str">
        <f t="shared" si="71"/>
        <v>RTQ</v>
      </c>
      <c r="I2113" t="s">
        <v>4206</v>
      </c>
      <c r="J2113" t="s">
        <v>4205</v>
      </c>
    </row>
    <row r="2114" spans="7:10" x14ac:dyDescent="0.35">
      <c r="G2114" t="str">
        <f t="shared" si="70"/>
        <v>RTQHONEYBOURNE</v>
      </c>
      <c r="H2114" t="str">
        <f t="shared" si="71"/>
        <v>RTQ</v>
      </c>
      <c r="I2114" t="s">
        <v>4207</v>
      </c>
      <c r="J2114" t="s">
        <v>4205</v>
      </c>
    </row>
    <row r="2115" spans="7:10" x14ac:dyDescent="0.35">
      <c r="G2115" t="str">
        <f t="shared" si="70"/>
        <v>RTQLAUREL HOUSE</v>
      </c>
      <c r="H2115" t="str">
        <f t="shared" si="71"/>
        <v>RTQ</v>
      </c>
      <c r="I2115" t="s">
        <v>7230</v>
      </c>
      <c r="J2115" t="s">
        <v>14597</v>
      </c>
    </row>
    <row r="2116" spans="7:10" x14ac:dyDescent="0.35">
      <c r="G2116" t="str">
        <f t="shared" ref="G2116:G2172" si="72">H2116&amp;I2116</f>
        <v>RTQLYDNEY HOSPITAL</v>
      </c>
      <c r="H2116" t="str">
        <f t="shared" si="71"/>
        <v>RTQ</v>
      </c>
      <c r="I2116" t="s">
        <v>4209</v>
      </c>
      <c r="J2116" t="s">
        <v>4208</v>
      </c>
    </row>
    <row r="2117" spans="7:10" x14ac:dyDescent="0.35">
      <c r="G2117" t="str">
        <f t="shared" si="72"/>
        <v>RTQMEADOWLEASE</v>
      </c>
      <c r="H2117" t="str">
        <f t="shared" si="71"/>
        <v>RTQ</v>
      </c>
      <c r="I2117" t="s">
        <v>4211</v>
      </c>
      <c r="J2117" t="s">
        <v>4210</v>
      </c>
    </row>
    <row r="2118" spans="7:10" x14ac:dyDescent="0.35">
      <c r="G2118" t="str">
        <f t="shared" si="72"/>
        <v>RTQMOORE HOSPITAL</v>
      </c>
      <c r="H2118" t="str">
        <f t="shared" si="71"/>
        <v>RTQ</v>
      </c>
      <c r="I2118" t="s">
        <v>4213</v>
      </c>
      <c r="J2118" t="s">
        <v>4212</v>
      </c>
    </row>
    <row r="2119" spans="7:10" x14ac:dyDescent="0.35">
      <c r="G2119" t="str">
        <f t="shared" si="72"/>
        <v>RTQMORETON IN MARSH HOSPITAL</v>
      </c>
      <c r="H2119" t="str">
        <f t="shared" si="71"/>
        <v>RTQ</v>
      </c>
      <c r="I2119" t="s">
        <v>4215</v>
      </c>
      <c r="J2119" t="s">
        <v>4214</v>
      </c>
    </row>
    <row r="2120" spans="7:10" x14ac:dyDescent="0.35">
      <c r="G2120" t="str">
        <f t="shared" si="72"/>
        <v>RTQNORTH COTSWOLD HOSPITAL</v>
      </c>
      <c r="H2120" t="str">
        <f t="shared" si="71"/>
        <v>RTQ</v>
      </c>
      <c r="I2120" t="s">
        <v>4217</v>
      </c>
      <c r="J2120" t="s">
        <v>4216</v>
      </c>
    </row>
    <row r="2121" spans="7:10" x14ac:dyDescent="0.35">
      <c r="G2121" t="str">
        <f t="shared" si="72"/>
        <v>RTQRIKENEL</v>
      </c>
      <c r="H2121" t="str">
        <f t="shared" si="71"/>
        <v>RTQ</v>
      </c>
      <c r="I2121" t="s">
        <v>4219</v>
      </c>
      <c r="J2121" t="s">
        <v>4218</v>
      </c>
    </row>
    <row r="2122" spans="7:10" x14ac:dyDescent="0.35">
      <c r="G2122" t="str">
        <f t="shared" si="72"/>
        <v>RTQSALMON SPRINGS</v>
      </c>
      <c r="H2122" t="str">
        <f t="shared" si="71"/>
        <v>RTQ</v>
      </c>
      <c r="I2122" t="s">
        <v>4221</v>
      </c>
      <c r="J2122" t="s">
        <v>4220</v>
      </c>
    </row>
    <row r="2123" spans="7:10" x14ac:dyDescent="0.35">
      <c r="G2123" t="str">
        <f t="shared" si="72"/>
        <v>RTQSELSLEY VICARAGE</v>
      </c>
      <c r="H2123" t="str">
        <f t="shared" si="71"/>
        <v>RTQ</v>
      </c>
      <c r="I2123" t="s">
        <v>4223</v>
      </c>
      <c r="J2123" t="s">
        <v>4222</v>
      </c>
    </row>
    <row r="2124" spans="7:10" x14ac:dyDescent="0.35">
      <c r="G2124" t="str">
        <f t="shared" si="72"/>
        <v>RTQST MARYS</v>
      </c>
      <c r="H2124" t="str">
        <f t="shared" si="71"/>
        <v>RTQ</v>
      </c>
      <c r="I2124" t="s">
        <v>4225</v>
      </c>
      <c r="J2124" t="s">
        <v>4224</v>
      </c>
    </row>
    <row r="2125" spans="7:10" x14ac:dyDescent="0.35">
      <c r="G2125" t="str">
        <f t="shared" si="72"/>
        <v>RTQSTONEBURY DAY HOSPITAL</v>
      </c>
      <c r="H2125" t="str">
        <f t="shared" si="71"/>
        <v>RTQ</v>
      </c>
      <c r="I2125" t="s">
        <v>4228</v>
      </c>
      <c r="J2125" t="s">
        <v>4227</v>
      </c>
    </row>
    <row r="2126" spans="7:10" x14ac:dyDescent="0.35">
      <c r="G2126" t="str">
        <f t="shared" si="72"/>
        <v>RTQSTROUD GENERAL HOSPITAL</v>
      </c>
      <c r="H2126" t="str">
        <f t="shared" si="71"/>
        <v>RTQ</v>
      </c>
      <c r="I2126" t="s">
        <v>4230</v>
      </c>
      <c r="J2126" t="s">
        <v>4229</v>
      </c>
    </row>
    <row r="2127" spans="7:10" x14ac:dyDescent="0.35">
      <c r="G2127" t="str">
        <f t="shared" si="72"/>
        <v>RTQTEWKESBURY GENERAL HOSPITAL</v>
      </c>
      <c r="H2127" t="str">
        <f t="shared" si="71"/>
        <v>RTQ</v>
      </c>
      <c r="I2127" t="s">
        <v>4232</v>
      </c>
      <c r="J2127" t="s">
        <v>4231</v>
      </c>
    </row>
    <row r="2128" spans="7:10" x14ac:dyDescent="0.35">
      <c r="G2128" t="str">
        <f t="shared" si="72"/>
        <v>RTQTHE BUCKHOLT</v>
      </c>
      <c r="H2128" t="str">
        <f t="shared" si="71"/>
        <v>RTQ</v>
      </c>
      <c r="I2128" t="s">
        <v>4234</v>
      </c>
      <c r="J2128" t="s">
        <v>4233</v>
      </c>
    </row>
    <row r="2129" spans="7:10" x14ac:dyDescent="0.35">
      <c r="G2129" t="str">
        <f t="shared" si="72"/>
        <v>RTQTHE VRON</v>
      </c>
      <c r="H2129" t="str">
        <f t="shared" si="71"/>
        <v>RTQ</v>
      </c>
      <c r="I2129" t="s">
        <v>4236</v>
      </c>
      <c r="J2129" t="s">
        <v>4235</v>
      </c>
    </row>
    <row r="2130" spans="7:10" x14ac:dyDescent="0.35">
      <c r="G2130" t="str">
        <f t="shared" si="72"/>
        <v>RTQTHE VRON - 91B</v>
      </c>
      <c r="H2130" t="str">
        <f t="shared" si="71"/>
        <v>RTQ</v>
      </c>
      <c r="I2130" t="s">
        <v>4238</v>
      </c>
      <c r="J2130" t="s">
        <v>4237</v>
      </c>
    </row>
    <row r="2131" spans="7:10" x14ac:dyDescent="0.35">
      <c r="G2131" t="str">
        <f t="shared" si="72"/>
        <v>RTQUNDERLEAF</v>
      </c>
      <c r="H2131" t="str">
        <f t="shared" si="71"/>
        <v>RTQ</v>
      </c>
      <c r="I2131" t="s">
        <v>4240</v>
      </c>
      <c r="J2131" t="s">
        <v>4239</v>
      </c>
    </row>
    <row r="2132" spans="7:10" x14ac:dyDescent="0.35">
      <c r="G2132" t="str">
        <f t="shared" si="72"/>
        <v>RTQVALE COMMUNITY HOSPITAL</v>
      </c>
      <c r="H2132" t="str">
        <f t="shared" si="71"/>
        <v>RTQ</v>
      </c>
      <c r="I2132" t="s">
        <v>4242</v>
      </c>
      <c r="J2132" t="s">
        <v>4241</v>
      </c>
    </row>
    <row r="2133" spans="7:10" x14ac:dyDescent="0.35">
      <c r="G2133" t="str">
        <f t="shared" si="72"/>
        <v>RTQWEAVERS CROFT</v>
      </c>
      <c r="H2133" t="str">
        <f t="shared" si="71"/>
        <v>RTQ</v>
      </c>
      <c r="I2133" t="s">
        <v>4244</v>
      </c>
      <c r="J2133" t="s">
        <v>4243</v>
      </c>
    </row>
    <row r="2134" spans="7:10" x14ac:dyDescent="0.35">
      <c r="G2134" t="str">
        <f t="shared" si="72"/>
        <v>RTQWESTRIDGE</v>
      </c>
      <c r="H2134" t="str">
        <f t="shared" si="71"/>
        <v>RTQ</v>
      </c>
      <c r="I2134" t="s">
        <v>4246</v>
      </c>
      <c r="J2134" t="s">
        <v>4245</v>
      </c>
    </row>
    <row r="2135" spans="7:10" x14ac:dyDescent="0.35">
      <c r="G2135" t="str">
        <f t="shared" si="72"/>
        <v>RTQWINDRUSH</v>
      </c>
      <c r="H2135" t="str">
        <f t="shared" si="71"/>
        <v>RTQ</v>
      </c>
      <c r="I2135" t="s">
        <v>4248</v>
      </c>
      <c r="J2135" t="s">
        <v>4247</v>
      </c>
    </row>
    <row r="2136" spans="7:10" x14ac:dyDescent="0.35">
      <c r="G2136" t="str">
        <f t="shared" si="72"/>
        <v>RTQWOTTON LAWN HOSPITAL</v>
      </c>
      <c r="H2136" t="str">
        <f t="shared" si="71"/>
        <v>RTQ</v>
      </c>
      <c r="I2136" t="s">
        <v>4250</v>
      </c>
      <c r="J2136" t="s">
        <v>4249</v>
      </c>
    </row>
    <row r="2137" spans="7:10" x14ac:dyDescent="0.35">
      <c r="G2137" t="str">
        <f t="shared" si="72"/>
        <v>RTRCARTER BEQUEST HOSPITAL</v>
      </c>
      <c r="H2137" t="str">
        <f t="shared" ref="H2137:H2196" si="73">LEFT(J2137,3)</f>
        <v>RTR</v>
      </c>
      <c r="I2137" t="s">
        <v>4252</v>
      </c>
      <c r="J2137" t="s">
        <v>4251</v>
      </c>
    </row>
    <row r="2138" spans="7:10" x14ac:dyDescent="0.35">
      <c r="G2138" t="str">
        <f t="shared" si="72"/>
        <v>RTRCARTER BEQUEST HOSPITAL</v>
      </c>
      <c r="H2138" t="str">
        <f t="shared" si="73"/>
        <v>RTR</v>
      </c>
      <c r="I2138" t="s">
        <v>4252</v>
      </c>
      <c r="J2138" t="s">
        <v>4251</v>
      </c>
    </row>
    <row r="2139" spans="7:10" x14ac:dyDescent="0.35">
      <c r="G2139" t="str">
        <f t="shared" si="72"/>
        <v>RTRDUCHESS OF KENT HOSPITAL</v>
      </c>
      <c r="H2139" t="str">
        <f t="shared" si="73"/>
        <v>RTR</v>
      </c>
      <c r="I2139" t="s">
        <v>4254</v>
      </c>
      <c r="J2139" t="s">
        <v>4253</v>
      </c>
    </row>
    <row r="2140" spans="7:10" x14ac:dyDescent="0.35">
      <c r="G2140" t="str">
        <f t="shared" si="72"/>
        <v>RTREAST CLEVELAND HOSPITAL</v>
      </c>
      <c r="H2140" t="str">
        <f t="shared" si="73"/>
        <v>RTR</v>
      </c>
      <c r="I2140" t="s">
        <v>4256</v>
      </c>
      <c r="J2140" t="s">
        <v>4255</v>
      </c>
    </row>
    <row r="2141" spans="7:10" x14ac:dyDescent="0.35">
      <c r="G2141" t="str">
        <f t="shared" si="72"/>
        <v>RTREAST CLEVELAND HOSPITAL</v>
      </c>
      <c r="H2141" t="str">
        <f t="shared" si="73"/>
        <v>RTR</v>
      </c>
      <c r="I2141" t="s">
        <v>4256</v>
      </c>
      <c r="J2141" t="s">
        <v>4255</v>
      </c>
    </row>
    <row r="2142" spans="7:10" x14ac:dyDescent="0.35">
      <c r="G2142" t="str">
        <f t="shared" si="72"/>
        <v>RTRFRIARAGE HOSPITAL SITE</v>
      </c>
      <c r="H2142" t="str">
        <f t="shared" si="73"/>
        <v>RTR</v>
      </c>
      <c r="I2142" t="s">
        <v>4258</v>
      </c>
      <c r="J2142" t="s">
        <v>4257</v>
      </c>
    </row>
    <row r="2143" spans="7:10" x14ac:dyDescent="0.35">
      <c r="G2143" t="str">
        <f t="shared" si="72"/>
        <v>RTRFRIARY HOSPITAL</v>
      </c>
      <c r="H2143" t="str">
        <f t="shared" si="73"/>
        <v>RTR</v>
      </c>
      <c r="I2143" t="s">
        <v>4260</v>
      </c>
      <c r="J2143" t="s">
        <v>4259</v>
      </c>
    </row>
    <row r="2144" spans="7:10" x14ac:dyDescent="0.35">
      <c r="G2144" t="str">
        <f t="shared" si="72"/>
        <v>RTRFRIARY HOSPITAL</v>
      </c>
      <c r="H2144" t="str">
        <f t="shared" si="73"/>
        <v>RTR</v>
      </c>
      <c r="I2144" t="s">
        <v>4260</v>
      </c>
      <c r="J2144" t="s">
        <v>4259</v>
      </c>
    </row>
    <row r="2145" spans="7:10" x14ac:dyDescent="0.35">
      <c r="G2145" t="str">
        <f t="shared" si="72"/>
        <v>RTRGUISBOROUGH GENERAL HOSPITAL (MATERNITY)</v>
      </c>
      <c r="H2145" t="str">
        <f t="shared" si="73"/>
        <v>RTR</v>
      </c>
      <c r="I2145" t="s">
        <v>4262</v>
      </c>
      <c r="J2145" t="s">
        <v>4261</v>
      </c>
    </row>
    <row r="2146" spans="7:10" x14ac:dyDescent="0.35">
      <c r="G2146" t="str">
        <f t="shared" si="72"/>
        <v>RTRLAMBERT MEMORIAL HOSPITAL</v>
      </c>
      <c r="H2146" t="str">
        <f t="shared" si="73"/>
        <v>RTR</v>
      </c>
      <c r="I2146" t="s">
        <v>4264</v>
      </c>
      <c r="J2146" t="s">
        <v>4263</v>
      </c>
    </row>
    <row r="2147" spans="7:10" x14ac:dyDescent="0.35">
      <c r="G2147" t="str">
        <f t="shared" si="72"/>
        <v>RTRLAMBERT MEMORIAL HOSPITAL</v>
      </c>
      <c r="H2147" t="str">
        <f t="shared" si="73"/>
        <v>RTR</v>
      </c>
      <c r="I2147" t="s">
        <v>4264</v>
      </c>
      <c r="J2147" t="s">
        <v>4263</v>
      </c>
    </row>
    <row r="2148" spans="7:10" x14ac:dyDescent="0.35">
      <c r="G2148" t="str">
        <f t="shared" si="72"/>
        <v>RTRREDCAR PRIMARY CARE HOSPITAL</v>
      </c>
      <c r="H2148" t="str">
        <f t="shared" si="73"/>
        <v>RTR</v>
      </c>
      <c r="I2148" t="s">
        <v>4266</v>
      </c>
      <c r="J2148" t="s">
        <v>4265</v>
      </c>
    </row>
    <row r="2149" spans="7:10" x14ac:dyDescent="0.35">
      <c r="G2149" t="str">
        <f t="shared" si="72"/>
        <v>RTRREDCAR PRIMARY CARE HOSPITAL</v>
      </c>
      <c r="H2149" t="str">
        <f t="shared" si="73"/>
        <v>RTR</v>
      </c>
      <c r="I2149" t="s">
        <v>4266</v>
      </c>
      <c r="J2149" t="s">
        <v>4265</v>
      </c>
    </row>
    <row r="2150" spans="7:10" x14ac:dyDescent="0.35">
      <c r="G2150" t="str">
        <f t="shared" si="72"/>
        <v>RTRRUTSON HOSPITAL</v>
      </c>
      <c r="H2150" t="str">
        <f t="shared" si="73"/>
        <v>RTR</v>
      </c>
      <c r="I2150" t="s">
        <v>1582</v>
      </c>
      <c r="J2150" t="s">
        <v>4267</v>
      </c>
    </row>
    <row r="2151" spans="7:10" x14ac:dyDescent="0.35">
      <c r="G2151" t="str">
        <f t="shared" si="72"/>
        <v>RTRRUTSON HOSPITAL</v>
      </c>
      <c r="H2151" t="str">
        <f t="shared" si="73"/>
        <v>RTR</v>
      </c>
      <c r="I2151" t="s">
        <v>1582</v>
      </c>
      <c r="J2151" t="s">
        <v>4267</v>
      </c>
    </row>
    <row r="2152" spans="7:10" x14ac:dyDescent="0.35">
      <c r="G2152" t="str">
        <f t="shared" si="72"/>
        <v>RTRTHE JAMES COOK UNIVERSITY HOSPITAL</v>
      </c>
      <c r="H2152" t="str">
        <f t="shared" si="73"/>
        <v>RTR</v>
      </c>
      <c r="I2152" t="s">
        <v>4269</v>
      </c>
      <c r="J2152" t="s">
        <v>4268</v>
      </c>
    </row>
    <row r="2153" spans="7:10" x14ac:dyDescent="0.35">
      <c r="G2153" t="str">
        <f t="shared" si="72"/>
        <v>RTXFURNESS GENERAL HOSPITAL</v>
      </c>
      <c r="H2153" t="str">
        <f t="shared" si="73"/>
        <v>RTX</v>
      </c>
      <c r="I2153" t="s">
        <v>4274</v>
      </c>
      <c r="J2153" t="s">
        <v>4273</v>
      </c>
    </row>
    <row r="2154" spans="7:10" x14ac:dyDescent="0.35">
      <c r="G2154" t="str">
        <f t="shared" si="72"/>
        <v>RTXMILLOM HOSPITAL</v>
      </c>
      <c r="H2154" t="str">
        <f t="shared" si="73"/>
        <v>RTX</v>
      </c>
      <c r="I2154" t="s">
        <v>2562</v>
      </c>
      <c r="J2154" t="s">
        <v>4275</v>
      </c>
    </row>
    <row r="2155" spans="7:10" x14ac:dyDescent="0.35">
      <c r="G2155" t="str">
        <f t="shared" si="72"/>
        <v>RTXQUEEN VICTORIA HOSPITAL</v>
      </c>
      <c r="H2155" t="str">
        <f t="shared" si="73"/>
        <v>RTX</v>
      </c>
      <c r="I2155" t="s">
        <v>1216</v>
      </c>
      <c r="J2155" t="s">
        <v>4276</v>
      </c>
    </row>
    <row r="2156" spans="7:10" x14ac:dyDescent="0.35">
      <c r="G2156" t="str">
        <f t="shared" si="72"/>
        <v>RTXROYAL LANCASTER INFIRMARY</v>
      </c>
      <c r="H2156" t="str">
        <f t="shared" si="73"/>
        <v>RTX</v>
      </c>
      <c r="I2156" t="s">
        <v>4278</v>
      </c>
      <c r="J2156" t="s">
        <v>4277</v>
      </c>
    </row>
    <row r="2157" spans="7:10" x14ac:dyDescent="0.35">
      <c r="G2157" t="str">
        <f t="shared" si="72"/>
        <v>RTXWESTMORLAND GENERAL HOSPITAL</v>
      </c>
      <c r="H2157" t="str">
        <f t="shared" si="73"/>
        <v>RTX</v>
      </c>
      <c r="I2157" t="s">
        <v>2593</v>
      </c>
      <c r="J2157" t="s">
        <v>4279</v>
      </c>
    </row>
    <row r="2158" spans="7:10" x14ac:dyDescent="0.35">
      <c r="G2158" t="str">
        <f t="shared" si="72"/>
        <v>RV3  7A WOODFIELD ROAD</v>
      </c>
      <c r="H2158" t="str">
        <f t="shared" si="73"/>
        <v>RV3</v>
      </c>
      <c r="I2158" t="s">
        <v>4281</v>
      </c>
      <c r="J2158" t="s">
        <v>4280</v>
      </c>
    </row>
    <row r="2159" spans="7:10" x14ac:dyDescent="0.35">
      <c r="G2159" t="str">
        <f t="shared" si="72"/>
        <v>RV3  KINGSBURY CHILD &amp; FAMILY CENTRE</v>
      </c>
      <c r="H2159" t="str">
        <f t="shared" si="73"/>
        <v>RV3</v>
      </c>
      <c r="I2159" t="s">
        <v>4283</v>
      </c>
      <c r="J2159" t="s">
        <v>4282</v>
      </c>
    </row>
    <row r="2160" spans="7:10" x14ac:dyDescent="0.35">
      <c r="G2160" t="str">
        <f t="shared" si="72"/>
        <v>RV3  OAKWOOD HOUSE</v>
      </c>
      <c r="H2160" t="str">
        <f t="shared" si="73"/>
        <v>RV3</v>
      </c>
      <c r="I2160" t="s">
        <v>4285</v>
      </c>
      <c r="J2160" t="s">
        <v>4284</v>
      </c>
    </row>
    <row r="2161" spans="7:10" x14ac:dyDescent="0.35">
      <c r="G2161" t="str">
        <f t="shared" si="72"/>
        <v>RV3  PARK ROYAL CENTRE FOR MENTAL HEALTH</v>
      </c>
      <c r="H2161" t="str">
        <f t="shared" si="73"/>
        <v>RV3</v>
      </c>
      <c r="I2161" t="s">
        <v>4287</v>
      </c>
      <c r="J2161" t="s">
        <v>4286</v>
      </c>
    </row>
    <row r="2162" spans="7:10" x14ac:dyDescent="0.35">
      <c r="G2162" t="str">
        <f t="shared" si="72"/>
        <v>RV3  ROSEDALE COURT</v>
      </c>
      <c r="H2162" t="str">
        <f t="shared" si="73"/>
        <v>RV3</v>
      </c>
      <c r="I2162" t="s">
        <v>4289</v>
      </c>
      <c r="J2162" t="s">
        <v>4288</v>
      </c>
    </row>
    <row r="2163" spans="7:10" x14ac:dyDescent="0.35">
      <c r="G2163" t="str">
        <f t="shared" si="72"/>
        <v>RV3  THE BUTTERWORTH CENTRE</v>
      </c>
      <c r="H2163" t="str">
        <f t="shared" si="73"/>
        <v>RV3</v>
      </c>
      <c r="I2163" t="s">
        <v>4291</v>
      </c>
      <c r="J2163" t="s">
        <v>4290</v>
      </c>
    </row>
    <row r="2164" spans="7:10" x14ac:dyDescent="0.35">
      <c r="G2164" t="str">
        <f t="shared" si="72"/>
        <v>RV3  THE CAMPBELL CENTRE</v>
      </c>
      <c r="H2164" t="str">
        <f t="shared" si="73"/>
        <v>RV3</v>
      </c>
      <c r="I2164" t="s">
        <v>4293</v>
      </c>
      <c r="J2164" t="s">
        <v>4292</v>
      </c>
    </row>
    <row r="2165" spans="7:10" x14ac:dyDescent="0.35">
      <c r="G2165" t="str">
        <f t="shared" si="72"/>
        <v>RV3ACRC</v>
      </c>
      <c r="H2165" t="str">
        <f t="shared" si="73"/>
        <v>RV3</v>
      </c>
      <c r="I2165" t="s">
        <v>4295</v>
      </c>
      <c r="J2165" t="s">
        <v>4294</v>
      </c>
    </row>
    <row r="2166" spans="7:10" x14ac:dyDescent="0.35">
      <c r="G2166" t="str">
        <f t="shared" si="72"/>
        <v>RV3ASTI</v>
      </c>
      <c r="H2166" t="str">
        <f t="shared" si="73"/>
        <v>RV3</v>
      </c>
      <c r="I2166" t="s">
        <v>4297</v>
      </c>
      <c r="J2166" t="s">
        <v>4296</v>
      </c>
    </row>
    <row r="2167" spans="7:10" x14ac:dyDescent="0.35">
      <c r="G2167" t="str">
        <f t="shared" si="72"/>
        <v>RV3BLETCHLEY THERAPY UNIT</v>
      </c>
      <c r="H2167" t="str">
        <f t="shared" si="73"/>
        <v>RV3</v>
      </c>
      <c r="I2167" t="s">
        <v>4299</v>
      </c>
      <c r="J2167" t="s">
        <v>4298</v>
      </c>
    </row>
    <row r="2168" spans="7:10" x14ac:dyDescent="0.35">
      <c r="G2168" t="str">
        <f t="shared" si="72"/>
        <v>RV3CHELSEA &amp; WESTMINSTER HOSPITAL</v>
      </c>
      <c r="H2168" t="str">
        <f t="shared" si="73"/>
        <v>RV3</v>
      </c>
      <c r="I2168" t="s">
        <v>4301</v>
      </c>
      <c r="J2168" t="s">
        <v>4300</v>
      </c>
    </row>
    <row r="2169" spans="7:10" x14ac:dyDescent="0.35">
      <c r="G2169" t="str">
        <f t="shared" si="72"/>
        <v>RV3CHILD &amp; ADOLESCENT PSYCHIATRY</v>
      </c>
      <c r="H2169" t="str">
        <f t="shared" si="73"/>
        <v>RV3</v>
      </c>
      <c r="I2169" t="s">
        <v>4303</v>
      </c>
      <c r="J2169" t="s">
        <v>4302</v>
      </c>
    </row>
    <row r="2170" spans="7:10" x14ac:dyDescent="0.35">
      <c r="G2170" t="str">
        <f t="shared" si="72"/>
        <v>RV3CRAVEN PARK</v>
      </c>
      <c r="H2170" t="str">
        <f t="shared" si="73"/>
        <v>RV3</v>
      </c>
      <c r="I2170" t="s">
        <v>4305</v>
      </c>
      <c r="J2170" t="s">
        <v>4304</v>
      </c>
    </row>
    <row r="2171" spans="7:10" x14ac:dyDescent="0.35">
      <c r="G2171" t="str">
        <f t="shared" si="72"/>
        <v>RV3EAST RECOVERY</v>
      </c>
      <c r="H2171" t="str">
        <f t="shared" si="73"/>
        <v>RV3</v>
      </c>
      <c r="I2171" t="s">
        <v>4307</v>
      </c>
      <c r="J2171" t="s">
        <v>4306</v>
      </c>
    </row>
    <row r="2172" spans="7:10" x14ac:dyDescent="0.35">
      <c r="G2172" t="str">
        <f t="shared" si="72"/>
        <v>RV3EAST RECOVERY</v>
      </c>
      <c r="H2172" t="str">
        <f t="shared" si="73"/>
        <v>RV3</v>
      </c>
      <c r="I2172" t="s">
        <v>4307</v>
      </c>
      <c r="J2172" t="s">
        <v>4308</v>
      </c>
    </row>
    <row r="2173" spans="7:10" x14ac:dyDescent="0.35">
      <c r="G2173" t="str">
        <f t="shared" ref="G2173:G2229" si="74">H2173&amp;I2173</f>
        <v>RV3ENFIELD COMMUNITY LD</v>
      </c>
      <c r="H2173" t="str">
        <f t="shared" si="73"/>
        <v>RV3</v>
      </c>
      <c r="I2173" t="s">
        <v>4310</v>
      </c>
      <c r="J2173" t="s">
        <v>4309</v>
      </c>
    </row>
    <row r="2174" spans="7:10" x14ac:dyDescent="0.35">
      <c r="G2174" t="str">
        <f t="shared" si="74"/>
        <v>RV3FAIRLIGHT AVENUE COMMUNITY REHABILITATION UNIT</v>
      </c>
      <c r="H2174" t="str">
        <f t="shared" si="73"/>
        <v>RV3</v>
      </c>
      <c r="I2174" t="s">
        <v>4312</v>
      </c>
      <c r="J2174" t="s">
        <v>4311</v>
      </c>
    </row>
    <row r="2175" spans="7:10" x14ac:dyDescent="0.35">
      <c r="G2175" t="str">
        <f t="shared" si="74"/>
        <v>RV3GREENVIEW</v>
      </c>
      <c r="H2175" t="str">
        <f t="shared" si="73"/>
        <v>RV3</v>
      </c>
      <c r="I2175" t="s">
        <v>4314</v>
      </c>
      <c r="J2175" t="s">
        <v>4313</v>
      </c>
    </row>
    <row r="2176" spans="7:10" x14ac:dyDescent="0.35">
      <c r="G2176" t="str">
        <f t="shared" si="74"/>
        <v>RV3HILLINGDON HOSPITAL</v>
      </c>
      <c r="H2176" t="str">
        <f t="shared" si="73"/>
        <v>RV3</v>
      </c>
      <c r="I2176" t="s">
        <v>890</v>
      </c>
      <c r="J2176" t="s">
        <v>4315</v>
      </c>
    </row>
    <row r="2177" spans="7:10" x14ac:dyDescent="0.35">
      <c r="G2177" t="str">
        <f t="shared" si="74"/>
        <v>RV3HORTON HAVEN</v>
      </c>
      <c r="H2177" t="str">
        <f t="shared" si="73"/>
        <v>RV3</v>
      </c>
      <c r="I2177" t="s">
        <v>4317</v>
      </c>
      <c r="J2177" t="s">
        <v>4316</v>
      </c>
    </row>
    <row r="2178" spans="7:10" x14ac:dyDescent="0.35">
      <c r="G2178" t="str">
        <f t="shared" si="74"/>
        <v>RV3INTERMEDIATE CARE</v>
      </c>
      <c r="H2178" t="str">
        <f t="shared" si="73"/>
        <v>RV3</v>
      </c>
      <c r="I2178" t="s">
        <v>4319</v>
      </c>
      <c r="J2178" t="s">
        <v>4318</v>
      </c>
    </row>
    <row r="2179" spans="7:10" x14ac:dyDescent="0.35">
      <c r="G2179" t="str">
        <f t="shared" si="74"/>
        <v>RV3ISMS WINCHESTER</v>
      </c>
      <c r="H2179" t="str">
        <f t="shared" si="73"/>
        <v>RV3</v>
      </c>
      <c r="I2179" t="s">
        <v>4321</v>
      </c>
      <c r="J2179" t="s">
        <v>4320</v>
      </c>
    </row>
    <row r="2180" spans="7:10" x14ac:dyDescent="0.35">
      <c r="G2180" t="str">
        <f t="shared" si="74"/>
        <v>RV3K &amp; C COMMUNITY LD</v>
      </c>
      <c r="H2180" t="str">
        <f t="shared" si="73"/>
        <v>RV3</v>
      </c>
      <c r="I2180" t="s">
        <v>4323</v>
      </c>
      <c r="J2180" t="s">
        <v>4322</v>
      </c>
    </row>
    <row r="2181" spans="7:10" x14ac:dyDescent="0.35">
      <c r="G2181" t="str">
        <f t="shared" si="74"/>
        <v>RV3KCW COMMUNITY REHAB</v>
      </c>
      <c r="H2181" t="str">
        <f t="shared" si="73"/>
        <v>RV3</v>
      </c>
      <c r="I2181" t="s">
        <v>4325</v>
      </c>
      <c r="J2181" t="s">
        <v>4324</v>
      </c>
    </row>
    <row r="2182" spans="7:10" x14ac:dyDescent="0.35">
      <c r="G2182" t="str">
        <f t="shared" si="74"/>
        <v>RV3KINGSTON DAY NURSERY</v>
      </c>
      <c r="H2182" t="str">
        <f t="shared" si="73"/>
        <v>RV3</v>
      </c>
      <c r="I2182" t="s">
        <v>4327</v>
      </c>
      <c r="J2182" t="s">
        <v>4326</v>
      </c>
    </row>
    <row r="2183" spans="7:10" x14ac:dyDescent="0.35">
      <c r="G2183" t="str">
        <f t="shared" si="74"/>
        <v>RV3KNOWLES NURSERY</v>
      </c>
      <c r="H2183" t="str">
        <f t="shared" si="73"/>
        <v>RV3</v>
      </c>
      <c r="I2183" t="s">
        <v>4329</v>
      </c>
      <c r="J2183" t="s">
        <v>4328</v>
      </c>
    </row>
    <row r="2184" spans="7:10" x14ac:dyDescent="0.35">
      <c r="G2184" t="str">
        <f t="shared" si="74"/>
        <v>RV3LINDEN</v>
      </c>
      <c r="H2184" t="str">
        <f t="shared" si="73"/>
        <v>RV3</v>
      </c>
      <c r="I2184" t="s">
        <v>4331</v>
      </c>
      <c r="J2184" t="s">
        <v>4330</v>
      </c>
    </row>
    <row r="2185" spans="7:10" x14ac:dyDescent="0.35">
      <c r="G2185" t="str">
        <f t="shared" si="74"/>
        <v>RV3MAX GLATT UNIT</v>
      </c>
      <c r="H2185" t="str">
        <f t="shared" si="73"/>
        <v>RV3</v>
      </c>
      <c r="I2185" t="s">
        <v>4333</v>
      </c>
      <c r="J2185" t="s">
        <v>4332</v>
      </c>
    </row>
    <row r="2186" spans="7:10" x14ac:dyDescent="0.35">
      <c r="G2186" t="str">
        <f t="shared" si="74"/>
        <v>RV3MORTIMER MARKET DDU</v>
      </c>
      <c r="H2186" t="str">
        <f t="shared" si="73"/>
        <v>RV3</v>
      </c>
      <c r="I2186" t="s">
        <v>4335</v>
      </c>
      <c r="J2186" t="s">
        <v>4334</v>
      </c>
    </row>
    <row r="2187" spans="7:10" x14ac:dyDescent="0.35">
      <c r="G2187" t="str">
        <f t="shared" si="74"/>
        <v>RV3MOUNT VERNON PCCS</v>
      </c>
      <c r="H2187" t="str">
        <f t="shared" si="73"/>
        <v>RV3</v>
      </c>
      <c r="I2187" t="s">
        <v>4337</v>
      </c>
      <c r="J2187" t="s">
        <v>4336</v>
      </c>
    </row>
    <row r="2188" spans="7:10" x14ac:dyDescent="0.35">
      <c r="G2188" t="str">
        <f t="shared" si="74"/>
        <v>RV3NORTHWICK PARK HOSPITAL</v>
      </c>
      <c r="H2188" t="str">
        <f t="shared" si="73"/>
        <v>RV3</v>
      </c>
      <c r="I2188" t="s">
        <v>758</v>
      </c>
      <c r="J2188" t="s">
        <v>4338</v>
      </c>
    </row>
    <row r="2189" spans="7:10" x14ac:dyDescent="0.35">
      <c r="G2189" t="str">
        <f t="shared" si="74"/>
        <v>RV3NORTHWOOD &amp; PINNER COMMUNITY HOSPITAL</v>
      </c>
      <c r="H2189" t="str">
        <f t="shared" si="73"/>
        <v>RV3</v>
      </c>
      <c r="I2189" t="s">
        <v>4340</v>
      </c>
      <c r="J2189" t="s">
        <v>4339</v>
      </c>
    </row>
    <row r="2190" spans="7:10" x14ac:dyDescent="0.35">
      <c r="G2190" t="str">
        <f t="shared" si="74"/>
        <v>RV3OLDER PERSONS MH</v>
      </c>
      <c r="H2190" t="str">
        <f t="shared" si="73"/>
        <v>RV3</v>
      </c>
      <c r="I2190" t="s">
        <v>4342</v>
      </c>
      <c r="J2190" t="s">
        <v>4341</v>
      </c>
    </row>
    <row r="2191" spans="7:10" x14ac:dyDescent="0.35">
      <c r="G2191" t="str">
        <f t="shared" si="74"/>
        <v>RV3PADDINGTON GREEN</v>
      </c>
      <c r="H2191" t="str">
        <f t="shared" si="73"/>
        <v>RV3</v>
      </c>
      <c r="I2191" t="s">
        <v>4344</v>
      </c>
      <c r="J2191" t="s">
        <v>4343</v>
      </c>
    </row>
    <row r="2192" spans="7:10" x14ac:dyDescent="0.35">
      <c r="G2192" t="str">
        <f t="shared" si="74"/>
        <v>RV3PLAYZONE</v>
      </c>
      <c r="H2192" t="str">
        <f t="shared" si="73"/>
        <v>RV3</v>
      </c>
      <c r="I2192" t="s">
        <v>4346</v>
      </c>
      <c r="J2192" t="s">
        <v>4345</v>
      </c>
    </row>
    <row r="2193" spans="7:10" x14ac:dyDescent="0.35">
      <c r="G2193" t="str">
        <f t="shared" si="74"/>
        <v>RV3ROXBOURNE HOSPITAL</v>
      </c>
      <c r="H2193" t="str">
        <f t="shared" si="73"/>
        <v>RV3</v>
      </c>
      <c r="I2193" t="s">
        <v>4348</v>
      </c>
      <c r="J2193" t="s">
        <v>4347</v>
      </c>
    </row>
    <row r="2194" spans="7:10" x14ac:dyDescent="0.35">
      <c r="G2194" t="str">
        <f t="shared" si="74"/>
        <v>RV3SOUTH KENSINGTON &amp; CHELSEA MENTAL HEALTH CENTRE</v>
      </c>
      <c r="H2194" t="str">
        <f t="shared" si="73"/>
        <v>RV3</v>
      </c>
      <c r="I2194" t="s">
        <v>4350</v>
      </c>
      <c r="J2194" t="s">
        <v>4349</v>
      </c>
    </row>
    <row r="2195" spans="7:10" x14ac:dyDescent="0.35">
      <c r="G2195" t="str">
        <f t="shared" si="74"/>
        <v>RV3SOUTH RECOVERY WESTMINSTER</v>
      </c>
      <c r="H2195" t="str">
        <f t="shared" si="73"/>
        <v>RV3</v>
      </c>
      <c r="I2195" t="s">
        <v>4352</v>
      </c>
      <c r="J2195" t="s">
        <v>4351</v>
      </c>
    </row>
    <row r="2196" spans="7:10" x14ac:dyDescent="0.35">
      <c r="G2196" t="str">
        <f t="shared" si="74"/>
        <v>RV3SOUTHALL CMHRC</v>
      </c>
      <c r="H2196" t="str">
        <f t="shared" si="73"/>
        <v>RV3</v>
      </c>
      <c r="I2196" t="s">
        <v>4354</v>
      </c>
      <c r="J2196" t="s">
        <v>4353</v>
      </c>
    </row>
    <row r="2197" spans="7:10" x14ac:dyDescent="0.35">
      <c r="G2197" t="str">
        <f t="shared" si="74"/>
        <v>RV3ST CHARLES HOSPITAL</v>
      </c>
      <c r="H2197" t="str">
        <f t="shared" ref="H2197:H2253" si="75">LEFT(J2197,3)</f>
        <v>RV3</v>
      </c>
      <c r="I2197" t="s">
        <v>4356</v>
      </c>
      <c r="J2197" t="s">
        <v>4355</v>
      </c>
    </row>
    <row r="2198" spans="7:10" x14ac:dyDescent="0.35">
      <c r="G2198" t="str">
        <f t="shared" si="74"/>
        <v>RV3ST MARY'S HOSPITAL</v>
      </c>
      <c r="H2198" t="str">
        <f t="shared" si="75"/>
        <v>RV3</v>
      </c>
      <c r="I2198" t="s">
        <v>265</v>
      </c>
      <c r="J2198" t="s">
        <v>4357</v>
      </c>
    </row>
    <row r="2199" spans="7:10" x14ac:dyDescent="0.35">
      <c r="G2199" t="str">
        <f t="shared" si="74"/>
        <v>RV3ST PANCRAS HOSPITAL</v>
      </c>
      <c r="H2199" t="str">
        <f t="shared" si="75"/>
        <v>RV3</v>
      </c>
      <c r="I2199" t="s">
        <v>4359</v>
      </c>
      <c r="J2199" t="s">
        <v>4358</v>
      </c>
    </row>
    <row r="2200" spans="7:10" x14ac:dyDescent="0.35">
      <c r="G2200" t="str">
        <f t="shared" si="74"/>
        <v>RV3THE GORDON HOSPITAL</v>
      </c>
      <c r="H2200" t="str">
        <f t="shared" si="75"/>
        <v>RV3</v>
      </c>
      <c r="I2200" t="s">
        <v>4361</v>
      </c>
      <c r="J2200" t="s">
        <v>4360</v>
      </c>
    </row>
    <row r="2201" spans="7:10" x14ac:dyDescent="0.35">
      <c r="G2201" t="str">
        <f t="shared" si="74"/>
        <v>RV3TICKFORD MEADOW</v>
      </c>
      <c r="H2201" t="str">
        <f t="shared" si="75"/>
        <v>RV3</v>
      </c>
      <c r="I2201" t="s">
        <v>4363</v>
      </c>
      <c r="J2201" t="s">
        <v>4362</v>
      </c>
    </row>
    <row r="2202" spans="7:10" x14ac:dyDescent="0.35">
      <c r="G2202" t="str">
        <f t="shared" si="74"/>
        <v>RV3TOPAS</v>
      </c>
      <c r="H2202" t="str">
        <f t="shared" si="75"/>
        <v>RV3</v>
      </c>
      <c r="I2202" t="s">
        <v>4365</v>
      </c>
      <c r="J2202" t="s">
        <v>4364</v>
      </c>
    </row>
    <row r="2203" spans="7:10" x14ac:dyDescent="0.35">
      <c r="G2203" t="str">
        <f t="shared" si="74"/>
        <v>RV3UNIVERSITY COLLEGE LONDON HOSPITAL</v>
      </c>
      <c r="H2203" t="str">
        <f t="shared" si="75"/>
        <v>RV3</v>
      </c>
      <c r="I2203" t="s">
        <v>4367</v>
      </c>
      <c r="J2203" t="s">
        <v>4366</v>
      </c>
    </row>
    <row r="2204" spans="7:10" x14ac:dyDescent="0.35">
      <c r="G2204" t="str">
        <f t="shared" si="74"/>
        <v>RV3WEST RECOVERY</v>
      </c>
      <c r="H2204" t="str">
        <f t="shared" si="75"/>
        <v>RV3</v>
      </c>
      <c r="I2204" t="s">
        <v>4369</v>
      </c>
      <c r="J2204" t="s">
        <v>4368</v>
      </c>
    </row>
    <row r="2205" spans="7:10" x14ac:dyDescent="0.35">
      <c r="G2205" t="str">
        <f t="shared" si="74"/>
        <v>RV3WINDSOR INTERMEDIATE CARE UNIT (WICU)</v>
      </c>
      <c r="H2205" t="str">
        <f t="shared" si="75"/>
        <v>RV3</v>
      </c>
      <c r="I2205" t="s">
        <v>4371</v>
      </c>
      <c r="J2205" t="s">
        <v>4370</v>
      </c>
    </row>
    <row r="2206" spans="7:10" x14ac:dyDescent="0.35">
      <c r="G2206" t="str">
        <f t="shared" si="74"/>
        <v>RV3WOODHILL HEALTHCARE</v>
      </c>
      <c r="H2206" t="str">
        <f t="shared" si="75"/>
        <v>RV3</v>
      </c>
      <c r="I2206" t="s">
        <v>4373</v>
      </c>
      <c r="J2206" t="s">
        <v>4372</v>
      </c>
    </row>
    <row r="2207" spans="7:10" x14ac:dyDescent="0.35">
      <c r="G2207" t="str">
        <f t="shared" si="74"/>
        <v>RV5ASSESSMENT LIAISON AND OUTREACH TEAM</v>
      </c>
      <c r="H2207" t="str">
        <f t="shared" si="75"/>
        <v>RV5</v>
      </c>
      <c r="I2207" t="s">
        <v>4375</v>
      </c>
      <c r="J2207" t="s">
        <v>4374</v>
      </c>
    </row>
    <row r="2208" spans="7:10" x14ac:dyDescent="0.35">
      <c r="G2208" t="str">
        <f t="shared" si="74"/>
        <v>RV5BELMONT HILL</v>
      </c>
      <c r="H2208" t="str">
        <f t="shared" si="75"/>
        <v>RV5</v>
      </c>
      <c r="I2208" t="s">
        <v>4377</v>
      </c>
      <c r="J2208" t="s">
        <v>4376</v>
      </c>
    </row>
    <row r="2209" spans="7:10" x14ac:dyDescent="0.35">
      <c r="G2209" t="str">
        <f t="shared" si="74"/>
        <v>RV5BETHLEM ROYAL HOSPITAL</v>
      </c>
      <c r="H2209" t="str">
        <f t="shared" si="75"/>
        <v>RV5</v>
      </c>
      <c r="I2209" t="s">
        <v>4379</v>
      </c>
      <c r="J2209" t="s">
        <v>4378</v>
      </c>
    </row>
    <row r="2210" spans="7:10" x14ac:dyDescent="0.35">
      <c r="G2210" t="str">
        <f t="shared" si="74"/>
        <v>RV5CASCAID</v>
      </c>
      <c r="H2210" t="str">
        <f t="shared" si="75"/>
        <v>RV5</v>
      </c>
      <c r="I2210" t="s">
        <v>4381</v>
      </c>
      <c r="J2210" t="s">
        <v>4380</v>
      </c>
    </row>
    <row r="2211" spans="7:10" x14ac:dyDescent="0.35">
      <c r="G2211" t="str">
        <f t="shared" si="74"/>
        <v>RV5CASCAID (SOUTHWARK)</v>
      </c>
      <c r="H2211" t="str">
        <f t="shared" si="75"/>
        <v>RV5</v>
      </c>
      <c r="I2211" t="s">
        <v>4383</v>
      </c>
      <c r="J2211" t="s">
        <v>4382</v>
      </c>
    </row>
    <row r="2212" spans="7:10" x14ac:dyDescent="0.35">
      <c r="G2212" t="str">
        <f t="shared" si="74"/>
        <v>RV5CLAPHAM PARK TIME BANK</v>
      </c>
      <c r="H2212" t="str">
        <f t="shared" si="75"/>
        <v>RV5</v>
      </c>
      <c r="I2212" t="s">
        <v>4385</v>
      </c>
      <c r="J2212" t="s">
        <v>4384</v>
      </c>
    </row>
    <row r="2213" spans="7:10" x14ac:dyDescent="0.35">
      <c r="G2213" t="str">
        <f t="shared" si="74"/>
        <v>RV5CLAPHAM PARK TIMEBANK</v>
      </c>
      <c r="H2213" t="str">
        <f t="shared" si="75"/>
        <v>RV5</v>
      </c>
      <c r="I2213" t="s">
        <v>4387</v>
      </c>
      <c r="J2213" t="s">
        <v>4386</v>
      </c>
    </row>
    <row r="2214" spans="7:10" x14ac:dyDescent="0.35">
      <c r="G2214" t="str">
        <f t="shared" si="74"/>
        <v>RV5CROYDON MAP WEST</v>
      </c>
      <c r="H2214" t="str">
        <f t="shared" si="75"/>
        <v>RV5</v>
      </c>
      <c r="I2214" t="s">
        <v>4389</v>
      </c>
      <c r="J2214" t="s">
        <v>4388</v>
      </c>
    </row>
    <row r="2215" spans="7:10" x14ac:dyDescent="0.35">
      <c r="G2215" t="str">
        <f t="shared" si="74"/>
        <v>RV5CROYDON PC MENTAL HEALTH</v>
      </c>
      <c r="H2215" t="str">
        <f t="shared" si="75"/>
        <v>RV5</v>
      </c>
      <c r="I2215" t="s">
        <v>4391</v>
      </c>
      <c r="J2215" t="s">
        <v>4390</v>
      </c>
    </row>
    <row r="2216" spans="7:10" x14ac:dyDescent="0.35">
      <c r="G2216" t="str">
        <f t="shared" si="74"/>
        <v>RV5CROYDON SOUTH (MHOA)</v>
      </c>
      <c r="H2216" t="str">
        <f t="shared" si="75"/>
        <v>RV5</v>
      </c>
      <c r="I2216" t="s">
        <v>4393</v>
      </c>
      <c r="J2216" t="s">
        <v>4392</v>
      </c>
    </row>
    <row r="2217" spans="7:10" x14ac:dyDescent="0.35">
      <c r="G2217" t="str">
        <f t="shared" si="74"/>
        <v>RV5DOMUS ANN MOSS WAY</v>
      </c>
      <c r="H2217" t="str">
        <f t="shared" si="75"/>
        <v>RV5</v>
      </c>
      <c r="I2217" t="s">
        <v>4395</v>
      </c>
      <c r="J2217" t="s">
        <v>4394</v>
      </c>
    </row>
    <row r="2218" spans="7:10" x14ac:dyDescent="0.35">
      <c r="G2218" t="str">
        <f t="shared" si="74"/>
        <v>RV5DOMUS GRANVILLE PARK</v>
      </c>
      <c r="H2218" t="str">
        <f t="shared" si="75"/>
        <v>RV5</v>
      </c>
      <c r="I2218" t="s">
        <v>4397</v>
      </c>
      <c r="J2218" t="s">
        <v>4396</v>
      </c>
    </row>
    <row r="2219" spans="7:10" x14ac:dyDescent="0.35">
      <c r="G2219" t="str">
        <f t="shared" si="74"/>
        <v>RV5DOMUS INGLEMERE</v>
      </c>
      <c r="H2219" t="str">
        <f t="shared" si="75"/>
        <v>RV5</v>
      </c>
      <c r="I2219" t="s">
        <v>4399</v>
      </c>
      <c r="J2219" t="s">
        <v>4398</v>
      </c>
    </row>
    <row r="2220" spans="7:10" x14ac:dyDescent="0.35">
      <c r="G2220" t="str">
        <f t="shared" si="74"/>
        <v>RV5LAMBETH CHILD MENTAL HEALTH</v>
      </c>
      <c r="H2220" t="str">
        <f t="shared" si="75"/>
        <v>RV5</v>
      </c>
      <c r="I2220" t="s">
        <v>4401</v>
      </c>
      <c r="J2220" t="s">
        <v>4400</v>
      </c>
    </row>
    <row r="2221" spans="7:10" x14ac:dyDescent="0.35">
      <c r="G2221" t="str">
        <f t="shared" si="74"/>
        <v>RV5LAMBETH SUPPORTED RESIDENCE OFFERTON</v>
      </c>
      <c r="H2221" t="str">
        <f t="shared" si="75"/>
        <v>RV5</v>
      </c>
      <c r="I2221" t="s">
        <v>4403</v>
      </c>
      <c r="J2221" t="s">
        <v>4402</v>
      </c>
    </row>
    <row r="2222" spans="7:10" x14ac:dyDescent="0.35">
      <c r="G2222" t="str">
        <f t="shared" si="74"/>
        <v>RV5LEJIP</v>
      </c>
      <c r="H2222" t="str">
        <f t="shared" si="75"/>
        <v>RV5</v>
      </c>
      <c r="I2222" t="s">
        <v>4405</v>
      </c>
      <c r="J2222" t="s">
        <v>4404</v>
      </c>
    </row>
    <row r="2223" spans="7:10" x14ac:dyDescent="0.35">
      <c r="G2223" t="str">
        <f t="shared" si="74"/>
        <v>RV5LEWISHAM DIP</v>
      </c>
      <c r="H2223" t="str">
        <f t="shared" si="75"/>
        <v>RV5</v>
      </c>
      <c r="I2223" t="s">
        <v>4407</v>
      </c>
      <c r="J2223" t="s">
        <v>4406</v>
      </c>
    </row>
    <row r="2224" spans="7:10" x14ac:dyDescent="0.35">
      <c r="G2224" t="str">
        <f t="shared" si="74"/>
        <v>RV5LEWISHAM HEATHER CLOSE</v>
      </c>
      <c r="H2224" t="str">
        <f t="shared" si="75"/>
        <v>RV5</v>
      </c>
      <c r="I2224" t="s">
        <v>4409</v>
      </c>
      <c r="J2224" t="s">
        <v>4408</v>
      </c>
    </row>
    <row r="2225" spans="7:10" x14ac:dyDescent="0.35">
      <c r="G2225" t="str">
        <f t="shared" si="74"/>
        <v>RV5MAPPIM</v>
      </c>
      <c r="H2225" t="str">
        <f t="shared" si="75"/>
        <v>RV5</v>
      </c>
      <c r="I2225" t="s">
        <v>4411</v>
      </c>
      <c r="J2225" t="s">
        <v>4410</v>
      </c>
    </row>
    <row r="2226" spans="7:10" x14ac:dyDescent="0.35">
      <c r="G2226" t="str">
        <f t="shared" si="74"/>
        <v>RV5MAUDSLEY HOSPITAL</v>
      </c>
      <c r="H2226" t="str">
        <f t="shared" si="75"/>
        <v>RV5</v>
      </c>
      <c r="I2226" t="s">
        <v>4413</v>
      </c>
      <c r="J2226" t="s">
        <v>4412</v>
      </c>
    </row>
    <row r="2227" spans="7:10" x14ac:dyDescent="0.35">
      <c r="G2227" t="str">
        <f t="shared" si="74"/>
        <v>RV5MENTAL HEALTH UNIT</v>
      </c>
      <c r="H2227" t="str">
        <f t="shared" si="75"/>
        <v>RV5</v>
      </c>
      <c r="I2227" t="s">
        <v>3361</v>
      </c>
      <c r="J2227" t="s">
        <v>4414</v>
      </c>
    </row>
    <row r="2228" spans="7:10" x14ac:dyDescent="0.35">
      <c r="G2228" t="str">
        <f t="shared" si="74"/>
        <v>RV5MHILD SECTION (SOUTHWARK)</v>
      </c>
      <c r="H2228" t="str">
        <f t="shared" si="75"/>
        <v>RV5</v>
      </c>
      <c r="I2228" t="s">
        <v>4416</v>
      </c>
      <c r="J2228" t="s">
        <v>4415</v>
      </c>
    </row>
    <row r="2229" spans="7:10" x14ac:dyDescent="0.35">
      <c r="G2229" t="str">
        <f t="shared" si="74"/>
        <v>RV5MHOA CROYDON NORTH</v>
      </c>
      <c r="H2229" t="str">
        <f t="shared" si="75"/>
        <v>RV5</v>
      </c>
      <c r="I2229" t="s">
        <v>4418</v>
      </c>
      <c r="J2229" t="s">
        <v>4417</v>
      </c>
    </row>
    <row r="2230" spans="7:10" x14ac:dyDescent="0.35">
      <c r="G2230" t="str">
        <f t="shared" ref="G2230:G2287" si="76">H2230&amp;I2230</f>
        <v>RV5MHOA GREENVALE NURSING HOME</v>
      </c>
      <c r="H2230" t="str">
        <f t="shared" si="75"/>
        <v>RV5</v>
      </c>
      <c r="I2230" t="s">
        <v>4420</v>
      </c>
      <c r="J2230" t="s">
        <v>4419</v>
      </c>
    </row>
    <row r="2231" spans="7:10" x14ac:dyDescent="0.35">
      <c r="G2231" t="str">
        <f t="shared" si="76"/>
        <v>RV5MHOA LAMBETH</v>
      </c>
      <c r="H2231" t="str">
        <f t="shared" si="75"/>
        <v>RV5</v>
      </c>
      <c r="I2231" t="s">
        <v>4422</v>
      </c>
      <c r="J2231" t="s">
        <v>4421</v>
      </c>
    </row>
    <row r="2232" spans="7:10" x14ac:dyDescent="0.35">
      <c r="G2232" t="str">
        <f t="shared" si="76"/>
        <v>RV5N&amp;S CAMHS ASH ADOLESCENT UNIT</v>
      </c>
      <c r="H2232" t="str">
        <f t="shared" si="75"/>
        <v>RV5</v>
      </c>
      <c r="I2232" t="s">
        <v>4424</v>
      </c>
      <c r="J2232" t="s">
        <v>4423</v>
      </c>
    </row>
    <row r="2233" spans="7:10" x14ac:dyDescent="0.35">
      <c r="G2233" t="str">
        <f t="shared" si="76"/>
        <v>RV5N&amp;S CAMHS OAK ADOLESCENT UNIT</v>
      </c>
      <c r="H2233" t="str">
        <f t="shared" si="75"/>
        <v>RV5</v>
      </c>
      <c r="I2233" t="s">
        <v>4426</v>
      </c>
      <c r="J2233" t="s">
        <v>4425</v>
      </c>
    </row>
    <row r="2234" spans="7:10" x14ac:dyDescent="0.35">
      <c r="G2234" t="str">
        <f t="shared" si="76"/>
        <v>RV5NATIONAL MBU - COMMUNITY ASSESSMENT &amp; TREATMENT</v>
      </c>
      <c r="H2234" t="str">
        <f t="shared" si="75"/>
        <v>RV5</v>
      </c>
      <c r="I2234" t="s">
        <v>4428</v>
      </c>
      <c r="J2234" t="s">
        <v>4427</v>
      </c>
    </row>
    <row r="2235" spans="7:10" x14ac:dyDescent="0.35">
      <c r="G2235" t="str">
        <f t="shared" si="76"/>
        <v>RV5NEURO &amp; MEM DISORDERS</v>
      </c>
      <c r="H2235" t="str">
        <f t="shared" si="75"/>
        <v>RV5</v>
      </c>
      <c r="I2235" t="s">
        <v>4430</v>
      </c>
      <c r="J2235" t="s">
        <v>4429</v>
      </c>
    </row>
    <row r="2236" spans="7:10" x14ac:dyDescent="0.35">
      <c r="G2236" t="str">
        <f t="shared" si="76"/>
        <v>RV5OASIS</v>
      </c>
      <c r="H2236" t="str">
        <f t="shared" si="75"/>
        <v>RV5</v>
      </c>
      <c r="I2236" t="s">
        <v>4432</v>
      </c>
      <c r="J2236" t="s">
        <v>4431</v>
      </c>
    </row>
    <row r="2237" spans="7:10" x14ac:dyDescent="0.35">
      <c r="G2237" t="str">
        <f t="shared" si="76"/>
        <v>RV5SALVATION ARMY</v>
      </c>
      <c r="H2237" t="str">
        <f t="shared" si="75"/>
        <v>RV5</v>
      </c>
      <c r="I2237" t="s">
        <v>4434</v>
      </c>
      <c r="J2237" t="s">
        <v>4433</v>
      </c>
    </row>
    <row r="2238" spans="7:10" x14ac:dyDescent="0.35">
      <c r="G2238" t="str">
        <f t="shared" si="76"/>
        <v>RV5SOUTH SOUTHWARK MHOA</v>
      </c>
      <c r="H2238" t="str">
        <f t="shared" si="75"/>
        <v>RV5</v>
      </c>
      <c r="I2238" t="s">
        <v>4436</v>
      </c>
      <c r="J2238" t="s">
        <v>4435</v>
      </c>
    </row>
    <row r="2239" spans="7:10" x14ac:dyDescent="0.35">
      <c r="G2239" t="str">
        <f t="shared" si="76"/>
        <v>RV5SOUTHWARK HIGH SUPPORT REHABILITATION</v>
      </c>
      <c r="H2239" t="str">
        <f t="shared" si="75"/>
        <v>RV5</v>
      </c>
      <c r="I2239" t="s">
        <v>4438</v>
      </c>
      <c r="J2239" t="s">
        <v>4437</v>
      </c>
    </row>
    <row r="2240" spans="7:10" x14ac:dyDescent="0.35">
      <c r="G2240" t="str">
        <f t="shared" si="76"/>
        <v>RV5ST THOMAS' HOSPITAL (MENTAL HEALTH UNIT)</v>
      </c>
      <c r="H2240" t="str">
        <f t="shared" si="75"/>
        <v>RV5</v>
      </c>
      <c r="I2240" t="s">
        <v>4440</v>
      </c>
      <c r="J2240" t="s">
        <v>4439</v>
      </c>
    </row>
    <row r="2241" spans="7:10" x14ac:dyDescent="0.35">
      <c r="G2241" t="str">
        <f t="shared" si="76"/>
        <v>RV5THE LADYWELL UNIT</v>
      </c>
      <c r="H2241" t="str">
        <f t="shared" si="75"/>
        <v>RV5</v>
      </c>
      <c r="I2241" t="s">
        <v>4442</v>
      </c>
      <c r="J2241" t="s">
        <v>4441</v>
      </c>
    </row>
    <row r="2242" spans="7:10" x14ac:dyDescent="0.35">
      <c r="G2242" t="str">
        <f t="shared" si="76"/>
        <v>RV5THE LAMBETH HOSPITAL</v>
      </c>
      <c r="H2242" t="str">
        <f t="shared" si="75"/>
        <v>RV5</v>
      </c>
      <c r="I2242" t="s">
        <v>4444</v>
      </c>
      <c r="J2242" t="s">
        <v>4443</v>
      </c>
    </row>
    <row r="2243" spans="7:10" x14ac:dyDescent="0.35">
      <c r="G2243" t="str">
        <f t="shared" si="76"/>
        <v>RV5WARD IN THE COMMUNITY</v>
      </c>
      <c r="H2243" t="str">
        <f t="shared" si="75"/>
        <v>RV5</v>
      </c>
      <c r="I2243" t="s">
        <v>4446</v>
      </c>
      <c r="J2243" t="s">
        <v>4445</v>
      </c>
    </row>
    <row r="2244" spans="7:10" x14ac:dyDescent="0.35">
      <c r="G2244" t="str">
        <f t="shared" si="76"/>
        <v>RV5WOMENS SERVICE CROYDON</v>
      </c>
      <c r="H2244" t="str">
        <f t="shared" si="75"/>
        <v>RV5</v>
      </c>
      <c r="I2244" t="s">
        <v>4448</v>
      </c>
      <c r="J2244" t="s">
        <v>4447</v>
      </c>
    </row>
    <row r="2245" spans="7:10" x14ac:dyDescent="0.35">
      <c r="G2245" t="str">
        <f t="shared" si="76"/>
        <v>RV9ALCOHOL WITHDRAWN PROG</v>
      </c>
      <c r="H2245" t="str">
        <f t="shared" si="75"/>
        <v>RV9</v>
      </c>
      <c r="I2245" t="s">
        <v>4450</v>
      </c>
      <c r="J2245" t="s">
        <v>4449</v>
      </c>
    </row>
    <row r="2246" spans="7:10" x14ac:dyDescent="0.35">
      <c r="G2246" t="str">
        <f t="shared" si="76"/>
        <v>RV9ALDERSON RESOURCE</v>
      </c>
      <c r="H2246" t="str">
        <f t="shared" si="75"/>
        <v>RV9</v>
      </c>
      <c r="I2246" t="s">
        <v>4452</v>
      </c>
      <c r="J2246" t="s">
        <v>4451</v>
      </c>
    </row>
    <row r="2247" spans="7:10" x14ac:dyDescent="0.35">
      <c r="G2247" t="str">
        <f t="shared" si="76"/>
        <v>RV9ALFRED BEAN HOSPITAL</v>
      </c>
      <c r="H2247" t="str">
        <f t="shared" si="75"/>
        <v>RV9</v>
      </c>
      <c r="I2247" t="s">
        <v>4454</v>
      </c>
      <c r="J2247" t="s">
        <v>4453</v>
      </c>
    </row>
    <row r="2248" spans="7:10" x14ac:dyDescent="0.35">
      <c r="G2248" t="str">
        <f t="shared" si="76"/>
        <v>RV9AVONDALE IN-PATIENT 101740</v>
      </c>
      <c r="H2248" t="str">
        <f t="shared" si="75"/>
        <v>RV9</v>
      </c>
      <c r="I2248" t="s">
        <v>4456</v>
      </c>
      <c r="J2248" t="s">
        <v>4455</v>
      </c>
    </row>
    <row r="2249" spans="7:10" x14ac:dyDescent="0.35">
      <c r="G2249" t="str">
        <f t="shared" si="76"/>
        <v>RV9BEECH WARD IN-PATIENT</v>
      </c>
      <c r="H2249" t="str">
        <f t="shared" si="75"/>
        <v>RV9</v>
      </c>
      <c r="I2249" t="s">
        <v>4458</v>
      </c>
      <c r="J2249" t="s">
        <v>4457</v>
      </c>
    </row>
    <row r="2250" spans="7:10" x14ac:dyDescent="0.35">
      <c r="G2250" t="str">
        <f t="shared" si="76"/>
        <v>RV9BRIDLINGTON &amp; DISTRICT HOSPITAL</v>
      </c>
      <c r="H2250" t="str">
        <f t="shared" si="75"/>
        <v>RV9</v>
      </c>
      <c r="I2250" t="s">
        <v>4460</v>
      </c>
      <c r="J2250" t="s">
        <v>4459</v>
      </c>
    </row>
    <row r="2251" spans="7:10" x14ac:dyDescent="0.35">
      <c r="G2251" t="str">
        <f t="shared" si="76"/>
        <v>RV9BUCKROSE WARD</v>
      </c>
      <c r="H2251" t="str">
        <f t="shared" si="75"/>
        <v>RV9</v>
      </c>
      <c r="I2251" t="s">
        <v>4462</v>
      </c>
      <c r="J2251" t="s">
        <v>4461</v>
      </c>
    </row>
    <row r="2252" spans="7:10" x14ac:dyDescent="0.35">
      <c r="G2252" t="str">
        <f t="shared" si="76"/>
        <v>RV9BUCKROSE WARD IN-PATIENT 101724</v>
      </c>
      <c r="H2252" t="str">
        <f t="shared" si="75"/>
        <v>RV9</v>
      </c>
      <c r="I2252" t="s">
        <v>4464</v>
      </c>
      <c r="J2252" t="s">
        <v>4463</v>
      </c>
    </row>
    <row r="2253" spans="7:10" x14ac:dyDescent="0.35">
      <c r="G2253" t="str">
        <f t="shared" si="76"/>
        <v>RV9CAT HULL</v>
      </c>
      <c r="H2253" t="str">
        <f t="shared" si="75"/>
        <v>RV9</v>
      </c>
      <c r="I2253" t="s">
        <v>4466</v>
      </c>
      <c r="J2253" t="s">
        <v>4465</v>
      </c>
    </row>
    <row r="2254" spans="7:10" x14ac:dyDescent="0.35">
      <c r="G2254" t="str">
        <f t="shared" si="76"/>
        <v>RV9CRYSTAL VILLAS</v>
      </c>
      <c r="H2254" t="str">
        <f t="shared" ref="H2254:H2307" si="77">LEFT(J2254,3)</f>
        <v>RV9</v>
      </c>
      <c r="I2254" t="s">
        <v>4468</v>
      </c>
      <c r="J2254" t="s">
        <v>4467</v>
      </c>
    </row>
    <row r="2255" spans="7:10" x14ac:dyDescent="0.35">
      <c r="G2255" t="str">
        <f t="shared" si="76"/>
        <v>RV9CTLD EAST 103601</v>
      </c>
      <c r="H2255" t="str">
        <f t="shared" si="77"/>
        <v>RV9</v>
      </c>
      <c r="I2255" t="s">
        <v>4470</v>
      </c>
      <c r="J2255" t="s">
        <v>4469</v>
      </c>
    </row>
    <row r="2256" spans="7:10" x14ac:dyDescent="0.35">
      <c r="G2256" t="str">
        <f t="shared" si="76"/>
        <v>RV9CTLD EAST RIDING</v>
      </c>
      <c r="H2256" t="str">
        <f t="shared" si="77"/>
        <v>RV9</v>
      </c>
      <c r="I2256" t="s">
        <v>4472</v>
      </c>
      <c r="J2256" t="s">
        <v>4471</v>
      </c>
    </row>
    <row r="2257" spans="7:10" x14ac:dyDescent="0.35">
      <c r="G2257" t="str">
        <f t="shared" si="76"/>
        <v>RV9CTLD WEST 103601</v>
      </c>
      <c r="H2257" t="str">
        <f t="shared" si="77"/>
        <v>RV9</v>
      </c>
      <c r="I2257" t="s">
        <v>4474</v>
      </c>
      <c r="J2257" t="s">
        <v>4473</v>
      </c>
    </row>
    <row r="2258" spans="7:10" x14ac:dyDescent="0.35">
      <c r="G2258" t="str">
        <f t="shared" si="76"/>
        <v>RV9DEPARTMENT OF PSYCHOLOGICAL MEDICINE</v>
      </c>
      <c r="H2258" t="str">
        <f t="shared" si="77"/>
        <v>RV9</v>
      </c>
      <c r="I2258" t="s">
        <v>3395</v>
      </c>
      <c r="J2258" t="s">
        <v>4475</v>
      </c>
    </row>
    <row r="2259" spans="7:10" x14ac:dyDescent="0.35">
      <c r="G2259" t="str">
        <f t="shared" si="76"/>
        <v>RV9DIABETES</v>
      </c>
      <c r="H2259" t="str">
        <f t="shared" si="77"/>
        <v>RV9</v>
      </c>
      <c r="I2259" t="s">
        <v>4477</v>
      </c>
      <c r="J2259" t="s">
        <v>4476</v>
      </c>
    </row>
    <row r="2260" spans="7:10" x14ac:dyDescent="0.35">
      <c r="G2260" t="str">
        <f t="shared" si="76"/>
        <v>RV9EAST RIDING COMMUNITY HOSPITAL</v>
      </c>
      <c r="H2260" t="str">
        <f t="shared" si="77"/>
        <v>RV9</v>
      </c>
      <c r="I2260" t="s">
        <v>4479</v>
      </c>
      <c r="J2260" t="s">
        <v>4478</v>
      </c>
    </row>
    <row r="2261" spans="7:10" x14ac:dyDescent="0.35">
      <c r="G2261" t="str">
        <f t="shared" si="76"/>
        <v>RV9ENT (HEY)</v>
      </c>
      <c r="H2261" t="str">
        <f t="shared" si="77"/>
        <v>RV9</v>
      </c>
      <c r="I2261" t="s">
        <v>4481</v>
      </c>
      <c r="J2261" t="s">
        <v>4480</v>
      </c>
    </row>
    <row r="2262" spans="7:10" x14ac:dyDescent="0.35">
      <c r="G2262" t="str">
        <f t="shared" si="76"/>
        <v>RV9ER CAT</v>
      </c>
      <c r="H2262" t="str">
        <f t="shared" si="77"/>
        <v>RV9</v>
      </c>
      <c r="I2262" t="s">
        <v>4483</v>
      </c>
      <c r="J2262" t="s">
        <v>4482</v>
      </c>
    </row>
    <row r="2263" spans="7:10" x14ac:dyDescent="0.35">
      <c r="G2263" t="str">
        <f t="shared" si="76"/>
        <v>RV9ER SHARED CARE LAIRGATE 103815</v>
      </c>
      <c r="H2263" t="str">
        <f t="shared" si="77"/>
        <v>RV9</v>
      </c>
      <c r="I2263" t="s">
        <v>4485</v>
      </c>
      <c r="J2263" t="s">
        <v>4484</v>
      </c>
    </row>
    <row r="2264" spans="7:10" x14ac:dyDescent="0.35">
      <c r="G2264" t="str">
        <f t="shared" si="76"/>
        <v>RV9ERSDS</v>
      </c>
      <c r="H2264" t="str">
        <f t="shared" si="77"/>
        <v>RV9</v>
      </c>
      <c r="I2264" t="s">
        <v>4487</v>
      </c>
      <c r="J2264" t="s">
        <v>4486</v>
      </c>
    </row>
    <row r="2265" spans="7:10" x14ac:dyDescent="0.35">
      <c r="G2265" t="str">
        <f t="shared" si="76"/>
        <v>RV9ERYPSM</v>
      </c>
      <c r="H2265" t="str">
        <f t="shared" si="77"/>
        <v>RV9</v>
      </c>
      <c r="I2265" t="s">
        <v>4489</v>
      </c>
      <c r="J2265" t="s">
        <v>4488</v>
      </c>
    </row>
    <row r="2266" spans="7:10" x14ac:dyDescent="0.35">
      <c r="G2266" t="str">
        <f t="shared" si="76"/>
        <v>RV9GOOLE &amp; DISTRICT HOSPITAL</v>
      </c>
      <c r="H2266" t="str">
        <f t="shared" si="77"/>
        <v>RV9</v>
      </c>
      <c r="I2266" t="s">
        <v>4491</v>
      </c>
      <c r="J2266" t="s">
        <v>4490</v>
      </c>
    </row>
    <row r="2267" spans="7:10" x14ac:dyDescent="0.35">
      <c r="G2267" t="str">
        <f t="shared" si="76"/>
        <v>RV9GOOLE SSMS</v>
      </c>
      <c r="H2267" t="str">
        <f t="shared" si="77"/>
        <v>RV9</v>
      </c>
      <c r="I2267" t="s">
        <v>4495</v>
      </c>
      <c r="J2267" t="s">
        <v>4494</v>
      </c>
    </row>
    <row r="2268" spans="7:10" x14ac:dyDescent="0.35">
      <c r="G2268" t="str">
        <f t="shared" si="76"/>
        <v>RV9GRANVILLE COURT NURSING HOME</v>
      </c>
      <c r="H2268" t="str">
        <f t="shared" si="77"/>
        <v>RV9</v>
      </c>
      <c r="I2268" t="s">
        <v>4497</v>
      </c>
      <c r="J2268" t="s">
        <v>4496</v>
      </c>
    </row>
    <row r="2269" spans="7:10" x14ac:dyDescent="0.35">
      <c r="G2269" t="str">
        <f t="shared" si="76"/>
        <v>RV9GREEN TREES IN-PATIENT 101772</v>
      </c>
      <c r="H2269" t="str">
        <f t="shared" si="77"/>
        <v>RV9</v>
      </c>
      <c r="I2269" t="s">
        <v>4499</v>
      </c>
      <c r="J2269" t="s">
        <v>4498</v>
      </c>
    </row>
    <row r="2270" spans="7:10" x14ac:dyDescent="0.35">
      <c r="G2270" t="str">
        <f t="shared" si="76"/>
        <v>RV9HAWTHORNE CT IN-PATIENT 101720</v>
      </c>
      <c r="H2270" t="str">
        <f t="shared" si="77"/>
        <v>RV9</v>
      </c>
      <c r="I2270" t="s">
        <v>4501</v>
      </c>
      <c r="J2270" t="s">
        <v>4500</v>
      </c>
    </row>
    <row r="2271" spans="7:10" x14ac:dyDescent="0.35">
      <c r="G2271" t="str">
        <f t="shared" si="76"/>
        <v>RV9HIT &amp; ED EAST RIDING</v>
      </c>
      <c r="H2271" t="str">
        <f t="shared" si="77"/>
        <v>RV9</v>
      </c>
      <c r="I2271" t="s">
        <v>4503</v>
      </c>
      <c r="J2271" t="s">
        <v>4502</v>
      </c>
    </row>
    <row r="2272" spans="7:10" x14ac:dyDescent="0.35">
      <c r="G2272" t="str">
        <f t="shared" si="76"/>
        <v>RV9HIT &amp; ED HULL 101700</v>
      </c>
      <c r="H2272" t="str">
        <f t="shared" si="77"/>
        <v>RV9</v>
      </c>
      <c r="I2272" t="s">
        <v>4505</v>
      </c>
      <c r="J2272" t="s">
        <v>4504</v>
      </c>
    </row>
    <row r="2273" spans="7:10" x14ac:dyDescent="0.35">
      <c r="G2273" t="str">
        <f t="shared" si="76"/>
        <v>RV9HORNSEA COTTAGE HOSPITAL</v>
      </c>
      <c r="H2273" t="str">
        <f t="shared" si="77"/>
        <v>RV9</v>
      </c>
      <c r="I2273" t="s">
        <v>4507</v>
      </c>
      <c r="J2273" t="s">
        <v>4506</v>
      </c>
    </row>
    <row r="2274" spans="7:10" x14ac:dyDescent="0.35">
      <c r="G2274" t="str">
        <f t="shared" si="76"/>
        <v xml:space="preserve">RV9HUMBER CENTRE </v>
      </c>
      <c r="H2274" t="str">
        <f t="shared" si="77"/>
        <v>RV9</v>
      </c>
      <c r="I2274" t="s">
        <v>4509</v>
      </c>
      <c r="J2274" t="s">
        <v>4508</v>
      </c>
    </row>
    <row r="2275" spans="7:10" x14ac:dyDescent="0.35">
      <c r="G2275" t="str">
        <f t="shared" si="76"/>
        <v>RV9HUMBER INTERMEDIATE CARE</v>
      </c>
      <c r="H2275" t="str">
        <f t="shared" si="77"/>
        <v>RV9</v>
      </c>
      <c r="I2275" t="s">
        <v>4513</v>
      </c>
      <c r="J2275" t="s">
        <v>4512</v>
      </c>
    </row>
    <row r="2276" spans="7:10" x14ac:dyDescent="0.35">
      <c r="G2276" t="str">
        <f t="shared" si="76"/>
        <v>RV9HYPSM</v>
      </c>
      <c r="H2276" t="str">
        <f t="shared" si="77"/>
        <v>RV9</v>
      </c>
      <c r="I2276" t="s">
        <v>4515</v>
      </c>
      <c r="J2276" t="s">
        <v>4514</v>
      </c>
    </row>
    <row r="2277" spans="7:10" x14ac:dyDescent="0.35">
      <c r="G2277" t="str">
        <f t="shared" si="76"/>
        <v>RV9INSPIRE</v>
      </c>
      <c r="H2277" t="str">
        <f t="shared" si="77"/>
        <v>RV9</v>
      </c>
      <c r="I2277" t="s">
        <v>4511</v>
      </c>
      <c r="J2277" t="s">
        <v>4510</v>
      </c>
    </row>
    <row r="2278" spans="7:10" x14ac:dyDescent="0.35">
      <c r="G2278" t="str">
        <f t="shared" si="76"/>
        <v>RV9KELDGATE</v>
      </c>
      <c r="H2278" t="str">
        <f t="shared" si="77"/>
        <v>RV9</v>
      </c>
      <c r="I2278" t="s">
        <v>4517</v>
      </c>
      <c r="J2278" t="s">
        <v>4516</v>
      </c>
    </row>
    <row r="2279" spans="7:10" x14ac:dyDescent="0.35">
      <c r="G2279" t="str">
        <f t="shared" si="76"/>
        <v>RV9LAIRGATE</v>
      </c>
      <c r="H2279" t="str">
        <f t="shared" si="77"/>
        <v>RV9</v>
      </c>
      <c r="I2279" t="s">
        <v>4519</v>
      </c>
      <c r="J2279" t="s">
        <v>4518</v>
      </c>
    </row>
    <row r="2280" spans="7:10" x14ac:dyDescent="0.35">
      <c r="G2280" t="str">
        <f t="shared" si="76"/>
        <v>RV9LILAC WARD IN-PATIENT</v>
      </c>
      <c r="H2280" t="str">
        <f t="shared" si="77"/>
        <v>RV9</v>
      </c>
      <c r="I2280" t="s">
        <v>4521</v>
      </c>
      <c r="J2280" t="s">
        <v>4520</v>
      </c>
    </row>
    <row r="2281" spans="7:10" x14ac:dyDescent="0.35">
      <c r="G2281" t="str">
        <f t="shared" si="76"/>
        <v>RV9MAISTER LODGE</v>
      </c>
      <c r="H2281" t="str">
        <f t="shared" si="77"/>
        <v>RV9</v>
      </c>
      <c r="I2281" t="s">
        <v>4523</v>
      </c>
      <c r="J2281" t="s">
        <v>4522</v>
      </c>
    </row>
    <row r="2282" spans="7:10" x14ac:dyDescent="0.35">
      <c r="G2282" t="str">
        <f t="shared" si="76"/>
        <v>RV9MALTON HOSPITAL</v>
      </c>
      <c r="H2282" t="str">
        <f t="shared" si="77"/>
        <v>RV9</v>
      </c>
      <c r="I2282" t="s">
        <v>4525</v>
      </c>
      <c r="J2282" t="s">
        <v>4524</v>
      </c>
    </row>
    <row r="2283" spans="7:10" x14ac:dyDescent="0.35">
      <c r="G2283" t="str">
        <f t="shared" si="76"/>
        <v>RV9MEMORY SERV - YOUNG PEOP 101763</v>
      </c>
      <c r="H2283" t="str">
        <f t="shared" si="77"/>
        <v>RV9</v>
      </c>
      <c r="I2283" t="s">
        <v>4527</v>
      </c>
      <c r="J2283" t="s">
        <v>4526</v>
      </c>
    </row>
    <row r="2284" spans="7:10" x14ac:dyDescent="0.35">
      <c r="G2284" t="str">
        <f t="shared" si="76"/>
        <v>RV9MILL VIEW COURT</v>
      </c>
      <c r="H2284" t="str">
        <f t="shared" si="77"/>
        <v>RV9</v>
      </c>
      <c r="I2284" t="s">
        <v>4529</v>
      </c>
      <c r="J2284" t="s">
        <v>4528</v>
      </c>
    </row>
    <row r="2285" spans="7:10" x14ac:dyDescent="0.35">
      <c r="G2285" t="str">
        <f t="shared" si="76"/>
        <v>RV9MILL VIEW LODGE</v>
      </c>
      <c r="H2285" t="str">
        <f t="shared" si="77"/>
        <v>RV9</v>
      </c>
      <c r="I2285" t="s">
        <v>4531</v>
      </c>
      <c r="J2285" t="s">
        <v>4530</v>
      </c>
    </row>
    <row r="2286" spans="7:10" x14ac:dyDescent="0.35">
      <c r="G2286" t="str">
        <f t="shared" si="76"/>
        <v>RV9NEW BRIDGES</v>
      </c>
      <c r="H2286" t="str">
        <f t="shared" si="77"/>
        <v>RV9</v>
      </c>
      <c r="I2286" t="s">
        <v>4533</v>
      </c>
      <c r="J2286" t="s">
        <v>4532</v>
      </c>
    </row>
    <row r="2287" spans="7:10" x14ac:dyDescent="0.35">
      <c r="G2287" t="str">
        <f t="shared" si="76"/>
        <v>RV9NEWBRIDGES IN-PATIENT 101742</v>
      </c>
      <c r="H2287" t="str">
        <f t="shared" si="77"/>
        <v>RV9</v>
      </c>
      <c r="I2287" t="s">
        <v>4535</v>
      </c>
      <c r="J2287" t="s">
        <v>4534</v>
      </c>
    </row>
    <row r="2288" spans="7:10" x14ac:dyDescent="0.35">
      <c r="G2288" t="str">
        <f t="shared" ref="G2288:G2344" si="78">H2288&amp;I2288</f>
        <v>RV9NIDDERDALE</v>
      </c>
      <c r="H2288" t="str">
        <f t="shared" si="77"/>
        <v>RV9</v>
      </c>
      <c r="I2288" t="s">
        <v>4537</v>
      </c>
      <c r="J2288" t="s">
        <v>4536</v>
      </c>
    </row>
    <row r="2289" spans="7:10" x14ac:dyDescent="0.35">
      <c r="G2289" t="str">
        <f t="shared" si="78"/>
        <v>RV9PICU IN-PATIENT 101773</v>
      </c>
      <c r="H2289" t="str">
        <f t="shared" si="77"/>
        <v>RV9</v>
      </c>
      <c r="I2289" t="s">
        <v>4539</v>
      </c>
      <c r="J2289" t="s">
        <v>4538</v>
      </c>
    </row>
    <row r="2290" spans="7:10" x14ac:dyDescent="0.35">
      <c r="G2290" t="str">
        <f t="shared" si="78"/>
        <v>RV9PINE VIEW</v>
      </c>
      <c r="H2290" t="str">
        <f t="shared" si="77"/>
        <v>RV9</v>
      </c>
      <c r="I2290" t="s">
        <v>4493</v>
      </c>
      <c r="J2290" t="s">
        <v>4492</v>
      </c>
    </row>
    <row r="2291" spans="7:10" x14ac:dyDescent="0.35">
      <c r="G2291" t="str">
        <f t="shared" si="78"/>
        <v>RV9PRIORY VIEW CTLD</v>
      </c>
      <c r="H2291" t="str">
        <f t="shared" si="77"/>
        <v>RV9</v>
      </c>
      <c r="I2291" t="s">
        <v>4541</v>
      </c>
      <c r="J2291" t="s">
        <v>4540</v>
      </c>
    </row>
    <row r="2292" spans="7:10" x14ac:dyDescent="0.35">
      <c r="G2292" t="str">
        <f t="shared" si="78"/>
        <v>RV9RHEUMATOLOGY (HEY)</v>
      </c>
      <c r="H2292" t="str">
        <f t="shared" si="77"/>
        <v>RV9</v>
      </c>
      <c r="I2292" t="s">
        <v>4543</v>
      </c>
      <c r="J2292" t="s">
        <v>4542</v>
      </c>
    </row>
    <row r="2293" spans="7:10" x14ac:dyDescent="0.35">
      <c r="G2293" t="str">
        <f t="shared" si="78"/>
        <v>RV9ROSEDALE</v>
      </c>
      <c r="H2293" t="str">
        <f t="shared" si="77"/>
        <v>RV9</v>
      </c>
      <c r="I2293" t="s">
        <v>4545</v>
      </c>
      <c r="J2293" t="s">
        <v>4544</v>
      </c>
    </row>
    <row r="2294" spans="7:10" x14ac:dyDescent="0.35">
      <c r="G2294" t="str">
        <f t="shared" si="78"/>
        <v>RV9RST EAST RIDING EAST 101715</v>
      </c>
      <c r="H2294" t="str">
        <f t="shared" si="77"/>
        <v>RV9</v>
      </c>
      <c r="I2294" t="s">
        <v>4547</v>
      </c>
      <c r="J2294" t="s">
        <v>4546</v>
      </c>
    </row>
    <row r="2295" spans="7:10" x14ac:dyDescent="0.35">
      <c r="G2295" t="str">
        <f t="shared" si="78"/>
        <v>RV9RST EAST RIDING WEST 101723</v>
      </c>
      <c r="H2295" t="str">
        <f t="shared" si="77"/>
        <v>RV9</v>
      </c>
      <c r="I2295" t="s">
        <v>4549</v>
      </c>
      <c r="J2295" t="s">
        <v>4548</v>
      </c>
    </row>
    <row r="2296" spans="7:10" x14ac:dyDescent="0.35">
      <c r="G2296" t="str">
        <f t="shared" si="78"/>
        <v>RV9RST EAST RIDING WEST 101733</v>
      </c>
      <c r="H2296" t="str">
        <f t="shared" si="77"/>
        <v>RV9</v>
      </c>
      <c r="I2296" t="s">
        <v>4551</v>
      </c>
      <c r="J2296" t="s">
        <v>4550</v>
      </c>
    </row>
    <row r="2297" spans="7:10" x14ac:dyDescent="0.35">
      <c r="G2297" t="str">
        <f t="shared" si="78"/>
        <v>RV9RST ER EAST - BRID</v>
      </c>
      <c r="H2297" t="str">
        <f t="shared" si="77"/>
        <v>RV9</v>
      </c>
      <c r="I2297" t="s">
        <v>4553</v>
      </c>
      <c r="J2297" t="s">
        <v>4552</v>
      </c>
    </row>
    <row r="2298" spans="7:10" x14ac:dyDescent="0.35">
      <c r="G2298" t="str">
        <f t="shared" si="78"/>
        <v>RV9RST ER EAST - DRIFF</v>
      </c>
      <c r="H2298" t="str">
        <f t="shared" si="77"/>
        <v>RV9</v>
      </c>
      <c r="I2298" t="s">
        <v>4555</v>
      </c>
      <c r="J2298" t="s">
        <v>4554</v>
      </c>
    </row>
    <row r="2299" spans="7:10" x14ac:dyDescent="0.35">
      <c r="G2299" t="str">
        <f t="shared" si="78"/>
        <v>RV9RST ER EAST - HOLD</v>
      </c>
      <c r="H2299" t="str">
        <f t="shared" si="77"/>
        <v>RV9</v>
      </c>
      <c r="I2299" t="s">
        <v>4557</v>
      </c>
      <c r="J2299" t="s">
        <v>4556</v>
      </c>
    </row>
    <row r="2300" spans="7:10" x14ac:dyDescent="0.35">
      <c r="G2300" t="str">
        <f t="shared" si="78"/>
        <v>RV9SOUTHCOATES ANNEX</v>
      </c>
      <c r="H2300" t="str">
        <f t="shared" si="77"/>
        <v>RV9</v>
      </c>
      <c r="I2300" t="s">
        <v>4559</v>
      </c>
      <c r="J2300" t="s">
        <v>4558</v>
      </c>
    </row>
    <row r="2301" spans="7:10" x14ac:dyDescent="0.35">
      <c r="G2301" t="str">
        <f t="shared" si="78"/>
        <v>RV9SPA HULL</v>
      </c>
      <c r="H2301" t="str">
        <f t="shared" si="77"/>
        <v>RV9</v>
      </c>
      <c r="I2301" t="s">
        <v>4561</v>
      </c>
      <c r="J2301" t="s">
        <v>4560</v>
      </c>
    </row>
    <row r="2302" spans="7:10" x14ac:dyDescent="0.35">
      <c r="G2302" t="str">
        <f t="shared" si="78"/>
        <v>RV9SPECIALIST PSYCHOTHERAPY</v>
      </c>
      <c r="H2302" t="str">
        <f t="shared" si="77"/>
        <v>RV9</v>
      </c>
      <c r="I2302" t="s">
        <v>4563</v>
      </c>
      <c r="J2302" t="s">
        <v>4562</v>
      </c>
    </row>
    <row r="2303" spans="7:10" x14ac:dyDescent="0.35">
      <c r="G2303" t="str">
        <f t="shared" si="78"/>
        <v>RV9Specialist Treatment and Recovery unit</v>
      </c>
      <c r="H2303" t="str">
        <f t="shared" si="77"/>
        <v>RV9</v>
      </c>
      <c r="I2303" t="s">
        <v>14245</v>
      </c>
      <c r="J2303" t="s">
        <v>4457</v>
      </c>
    </row>
    <row r="2304" spans="7:10" x14ac:dyDescent="0.35">
      <c r="G2304" t="str">
        <f t="shared" si="78"/>
        <v>RV9ST ANDREWS IN-PATIENT 101743</v>
      </c>
      <c r="H2304" t="str">
        <f t="shared" si="77"/>
        <v>RV9</v>
      </c>
      <c r="I2304" t="s">
        <v>4565</v>
      </c>
      <c r="J2304" t="s">
        <v>4564</v>
      </c>
    </row>
    <row r="2305" spans="7:10" x14ac:dyDescent="0.35">
      <c r="G2305" t="str">
        <f t="shared" si="78"/>
        <v>RV9ST ANDREWS PLACE</v>
      </c>
      <c r="H2305" t="str">
        <f t="shared" si="77"/>
        <v>RV9</v>
      </c>
      <c r="I2305" t="s">
        <v>4567</v>
      </c>
      <c r="J2305" t="s">
        <v>4566</v>
      </c>
    </row>
    <row r="2306" spans="7:10" x14ac:dyDescent="0.35">
      <c r="G2306" t="str">
        <f t="shared" si="78"/>
        <v>RV9SWALES UNIT IN-PATIENT 101774</v>
      </c>
      <c r="H2306" t="str">
        <f t="shared" si="77"/>
        <v>RV9</v>
      </c>
      <c r="I2306" t="s">
        <v>4569</v>
      </c>
      <c r="J2306" t="s">
        <v>4568</v>
      </c>
    </row>
    <row r="2307" spans="7:10" x14ac:dyDescent="0.35">
      <c r="G2307" t="str">
        <f t="shared" si="78"/>
        <v>RV9THE GRANGE</v>
      </c>
      <c r="H2307" t="str">
        <f t="shared" si="77"/>
        <v>RV9</v>
      </c>
      <c r="I2307" t="s">
        <v>429</v>
      </c>
      <c r="J2307" t="s">
        <v>4570</v>
      </c>
    </row>
    <row r="2308" spans="7:10" x14ac:dyDescent="0.35">
      <c r="G2308" t="str">
        <f t="shared" si="78"/>
        <v>RV9THE LANGUAGE UNIT</v>
      </c>
      <c r="H2308" t="str">
        <f t="shared" ref="H2308:H2370" si="79">LEFT(J2308,3)</f>
        <v>RV9</v>
      </c>
      <c r="I2308" t="s">
        <v>4572</v>
      </c>
      <c r="J2308" t="s">
        <v>4571</v>
      </c>
    </row>
    <row r="2309" spans="7:10" x14ac:dyDescent="0.35">
      <c r="G2309" t="str">
        <f t="shared" si="78"/>
        <v>RV9THE OLD FIRE STATION</v>
      </c>
      <c r="H2309" t="str">
        <f t="shared" si="79"/>
        <v>RV9</v>
      </c>
      <c r="I2309" t="s">
        <v>4574</v>
      </c>
      <c r="J2309" t="s">
        <v>4573</v>
      </c>
    </row>
    <row r="2310" spans="7:10" x14ac:dyDescent="0.35">
      <c r="G2310" t="str">
        <f t="shared" si="78"/>
        <v>RV9THE QUAYS</v>
      </c>
      <c r="H2310" t="str">
        <f t="shared" si="79"/>
        <v>RV9</v>
      </c>
      <c r="I2310" t="s">
        <v>4576</v>
      </c>
      <c r="J2310" t="s">
        <v>4575</v>
      </c>
    </row>
    <row r="2311" spans="7:10" x14ac:dyDescent="0.35">
      <c r="G2311" t="str">
        <f t="shared" si="78"/>
        <v>RV9TOWNEND COURT</v>
      </c>
      <c r="H2311" t="str">
        <f t="shared" si="79"/>
        <v>RV9</v>
      </c>
      <c r="I2311" t="s">
        <v>4578</v>
      </c>
      <c r="J2311" t="s">
        <v>4577</v>
      </c>
    </row>
    <row r="2312" spans="7:10" x14ac:dyDescent="0.35">
      <c r="G2312" t="str">
        <f t="shared" si="78"/>
        <v>RV9ULLSWATER UNIT IN-PATIENT 101770</v>
      </c>
      <c r="H2312" t="str">
        <f t="shared" si="79"/>
        <v>RV9</v>
      </c>
      <c r="I2312" t="s">
        <v>4580</v>
      </c>
      <c r="J2312" t="s">
        <v>4579</v>
      </c>
    </row>
    <row r="2313" spans="7:10" x14ac:dyDescent="0.35">
      <c r="G2313" t="str">
        <f t="shared" si="78"/>
        <v>RV9WEST END COMMUNITY MENTAL HEALTH ADOLESCENT UNIT</v>
      </c>
      <c r="H2313" t="str">
        <f t="shared" si="79"/>
        <v>RV9</v>
      </c>
      <c r="I2313" t="s">
        <v>4582</v>
      </c>
      <c r="J2313" t="s">
        <v>4581</v>
      </c>
    </row>
    <row r="2314" spans="7:10" x14ac:dyDescent="0.35">
      <c r="G2314" t="str">
        <f t="shared" si="78"/>
        <v>RV9WEST END WARDS IN-PATIENT 101776</v>
      </c>
      <c r="H2314" t="str">
        <f t="shared" si="79"/>
        <v>RV9</v>
      </c>
      <c r="I2314" t="s">
        <v>4584</v>
      </c>
      <c r="J2314" t="s">
        <v>4583</v>
      </c>
    </row>
    <row r="2315" spans="7:10" x14ac:dyDescent="0.35">
      <c r="G2315" t="str">
        <f t="shared" si="78"/>
        <v>RV9WESTLANDS</v>
      </c>
      <c r="H2315" t="str">
        <f t="shared" si="79"/>
        <v>RV9</v>
      </c>
      <c r="I2315" t="s">
        <v>4586</v>
      </c>
      <c r="J2315" t="s">
        <v>4585</v>
      </c>
    </row>
    <row r="2316" spans="7:10" x14ac:dyDescent="0.35">
      <c r="G2316" t="str">
        <f t="shared" si="78"/>
        <v>RV9WESTLANDS IN-PATIENT 101741</v>
      </c>
      <c r="H2316" t="str">
        <f t="shared" si="79"/>
        <v>RV9</v>
      </c>
      <c r="I2316" t="s">
        <v>4588</v>
      </c>
      <c r="J2316" t="s">
        <v>4587</v>
      </c>
    </row>
    <row r="2317" spans="7:10" x14ac:dyDescent="0.35">
      <c r="G2317" t="str">
        <f t="shared" si="78"/>
        <v>RV9WESTWOOD HOSPITAL</v>
      </c>
      <c r="H2317" t="str">
        <f t="shared" si="79"/>
        <v>RV9</v>
      </c>
      <c r="I2317" t="s">
        <v>4590</v>
      </c>
      <c r="J2317" t="s">
        <v>4589</v>
      </c>
    </row>
    <row r="2318" spans="7:10" x14ac:dyDescent="0.35">
      <c r="G2318" t="str">
        <f t="shared" si="78"/>
        <v>RV9WHITBY HOSPITAL</v>
      </c>
      <c r="H2318" t="str">
        <f t="shared" si="79"/>
        <v>RV9</v>
      </c>
      <c r="I2318" t="s">
        <v>1610</v>
      </c>
      <c r="J2318" t="s">
        <v>4591</v>
      </c>
    </row>
    <row r="2319" spans="7:10" x14ac:dyDescent="0.35">
      <c r="G2319" t="str">
        <f t="shared" si="78"/>
        <v>RV9WILLOW GARTH RESIDENTIAL HOME</v>
      </c>
      <c r="H2319" t="str">
        <f t="shared" si="79"/>
        <v>RV9</v>
      </c>
      <c r="I2319" t="s">
        <v>4593</v>
      </c>
      <c r="J2319" t="s">
        <v>4592</v>
      </c>
    </row>
    <row r="2320" spans="7:10" x14ac:dyDescent="0.35">
      <c r="G2320" t="str">
        <f t="shared" si="78"/>
        <v>RV9WILLOW WARD IN-PATIENT</v>
      </c>
      <c r="H2320" t="str">
        <f t="shared" si="79"/>
        <v>RV9</v>
      </c>
      <c r="I2320" t="s">
        <v>4595</v>
      </c>
      <c r="J2320" t="s">
        <v>4594</v>
      </c>
    </row>
    <row r="2321" spans="7:10" x14ac:dyDescent="0.35">
      <c r="G2321" t="str">
        <f t="shared" si="78"/>
        <v>RV9WITHERNSEA HOSPITAL</v>
      </c>
      <c r="H2321" t="str">
        <f t="shared" si="79"/>
        <v>RV9</v>
      </c>
      <c r="I2321" t="s">
        <v>4597</v>
      </c>
      <c r="J2321" t="s">
        <v>4596</v>
      </c>
    </row>
    <row r="2322" spans="7:10" x14ac:dyDescent="0.35">
      <c r="G2322" t="str">
        <f t="shared" si="78"/>
        <v>RV9WITHERNSEA WARD</v>
      </c>
      <c r="H2322" t="str">
        <f t="shared" si="79"/>
        <v>RV9</v>
      </c>
      <c r="I2322" t="s">
        <v>4599</v>
      </c>
      <c r="J2322" t="s">
        <v>4598</v>
      </c>
    </row>
    <row r="2323" spans="7:10" x14ac:dyDescent="0.35">
      <c r="G2323" t="str">
        <f t="shared" si="78"/>
        <v>RV9WOLD HAVEN</v>
      </c>
      <c r="H2323" t="str">
        <f t="shared" si="79"/>
        <v>RV9</v>
      </c>
      <c r="I2323" t="s">
        <v>4601</v>
      </c>
      <c r="J2323" t="s">
        <v>4600</v>
      </c>
    </row>
    <row r="2324" spans="7:10" x14ac:dyDescent="0.35">
      <c r="G2324" t="str">
        <f t="shared" si="78"/>
        <v>RVJBATH MINERAL HOSPITAL</v>
      </c>
      <c r="H2324" t="str">
        <f t="shared" si="79"/>
        <v>RVJ</v>
      </c>
      <c r="I2324" t="s">
        <v>4603</v>
      </c>
      <c r="J2324" t="s">
        <v>4602</v>
      </c>
    </row>
    <row r="2325" spans="7:10" x14ac:dyDescent="0.35">
      <c r="G2325" t="str">
        <f t="shared" si="78"/>
        <v>RVJBRISTOL CHILDREN'S HOSPITAL</v>
      </c>
      <c r="H2325" t="str">
        <f t="shared" si="79"/>
        <v>RVJ</v>
      </c>
      <c r="I2325" t="s">
        <v>4605</v>
      </c>
      <c r="J2325" t="s">
        <v>4604</v>
      </c>
    </row>
    <row r="2326" spans="7:10" x14ac:dyDescent="0.35">
      <c r="G2326" t="str">
        <f t="shared" si="78"/>
        <v>RVJBRISTOL DENTAL HOSPITAL</v>
      </c>
      <c r="H2326" t="str">
        <f t="shared" si="79"/>
        <v>RVJ</v>
      </c>
      <c r="I2326" t="s">
        <v>4607</v>
      </c>
      <c r="J2326" t="s">
        <v>4606</v>
      </c>
    </row>
    <row r="2327" spans="7:10" x14ac:dyDescent="0.35">
      <c r="G2327" t="str">
        <f t="shared" si="78"/>
        <v>RVJBRISTOL ROYAL INFIRMARY</v>
      </c>
      <c r="H2327" t="str">
        <f t="shared" si="79"/>
        <v>RVJ</v>
      </c>
      <c r="I2327" t="s">
        <v>831</v>
      </c>
      <c r="J2327" t="s">
        <v>4608</v>
      </c>
    </row>
    <row r="2328" spans="7:10" x14ac:dyDescent="0.35">
      <c r="G2328" t="str">
        <f t="shared" si="78"/>
        <v>RVJBURDEN NEUROLOGICAL HOSPITAL</v>
      </c>
      <c r="H2328" t="str">
        <f t="shared" si="79"/>
        <v>RVJ</v>
      </c>
      <c r="I2328" t="s">
        <v>4610</v>
      </c>
      <c r="J2328" t="s">
        <v>4609</v>
      </c>
    </row>
    <row r="2329" spans="7:10" x14ac:dyDescent="0.35">
      <c r="G2329" t="str">
        <f t="shared" si="78"/>
        <v>RVJCLEVEDON HOSPITAL</v>
      </c>
      <c r="H2329" t="str">
        <f t="shared" si="79"/>
        <v>RVJ</v>
      </c>
      <c r="I2329" t="s">
        <v>4612</v>
      </c>
      <c r="J2329" t="s">
        <v>4611</v>
      </c>
    </row>
    <row r="2330" spans="7:10" x14ac:dyDescent="0.35">
      <c r="G2330" t="str">
        <f t="shared" si="78"/>
        <v>RVJCOSSHAM HOSPITAL</v>
      </c>
      <c r="H2330" t="str">
        <f t="shared" si="79"/>
        <v>RVJ</v>
      </c>
      <c r="I2330" t="s">
        <v>251</v>
      </c>
      <c r="J2330" t="s">
        <v>4613</v>
      </c>
    </row>
    <row r="2331" spans="7:10" x14ac:dyDescent="0.35">
      <c r="G2331" t="str">
        <f t="shared" si="78"/>
        <v>RVJFRENCHAY HOSPITAL</v>
      </c>
      <c r="H2331" t="str">
        <f t="shared" si="79"/>
        <v>RVJ</v>
      </c>
      <c r="I2331" t="s">
        <v>4615</v>
      </c>
      <c r="J2331" t="s">
        <v>4614</v>
      </c>
    </row>
    <row r="2332" spans="7:10" x14ac:dyDescent="0.35">
      <c r="G2332" t="str">
        <f t="shared" si="78"/>
        <v>RVJGLENSIDE HOSPITAL</v>
      </c>
      <c r="H2332" t="str">
        <f t="shared" si="79"/>
        <v>RVJ</v>
      </c>
      <c r="I2332" t="s">
        <v>4617</v>
      </c>
      <c r="J2332" t="s">
        <v>4616</v>
      </c>
    </row>
    <row r="2333" spans="7:10" x14ac:dyDescent="0.35">
      <c r="G2333" t="str">
        <f t="shared" si="78"/>
        <v>RVJHAM GREEN HOSPITAL</v>
      </c>
      <c r="H2333" t="str">
        <f t="shared" si="79"/>
        <v>RVJ</v>
      </c>
      <c r="I2333" t="s">
        <v>4619</v>
      </c>
      <c r="J2333" t="s">
        <v>4618</v>
      </c>
    </row>
    <row r="2334" spans="7:10" x14ac:dyDescent="0.35">
      <c r="G2334" t="str">
        <f t="shared" si="78"/>
        <v>RVJLYDNEY HOSPITAL SITE</v>
      </c>
      <c r="H2334" t="str">
        <f t="shared" si="79"/>
        <v>RVJ</v>
      </c>
      <c r="I2334" t="s">
        <v>4621</v>
      </c>
      <c r="J2334" t="s">
        <v>4620</v>
      </c>
    </row>
    <row r="2335" spans="7:10" x14ac:dyDescent="0.35">
      <c r="G2335" t="str">
        <f t="shared" si="78"/>
        <v>RVJMANOR PARK HOSPITAL</v>
      </c>
      <c r="H2335" t="str">
        <f t="shared" si="79"/>
        <v>RVJ</v>
      </c>
      <c r="I2335" t="s">
        <v>4623</v>
      </c>
      <c r="J2335" t="s">
        <v>4622</v>
      </c>
    </row>
    <row r="2336" spans="7:10" x14ac:dyDescent="0.35">
      <c r="G2336" t="str">
        <f t="shared" si="78"/>
        <v>RVJRIVERSIDE UNIT</v>
      </c>
      <c r="H2336" t="str">
        <f t="shared" si="79"/>
        <v>RVJ</v>
      </c>
      <c r="I2336" t="s">
        <v>4625</v>
      </c>
      <c r="J2336" t="s">
        <v>4624</v>
      </c>
    </row>
    <row r="2337" spans="7:10" x14ac:dyDescent="0.35">
      <c r="G2337" t="str">
        <f t="shared" si="78"/>
        <v>RVJSOUTHMEAD HOSPITAL</v>
      </c>
      <c r="H2337" t="str">
        <f t="shared" si="79"/>
        <v>RVJ</v>
      </c>
      <c r="I2337" t="s">
        <v>4627</v>
      </c>
      <c r="J2337" t="s">
        <v>4626</v>
      </c>
    </row>
    <row r="2338" spans="7:10" x14ac:dyDescent="0.35">
      <c r="G2338" t="str">
        <f t="shared" si="78"/>
        <v>RVJTHORNBURY HOSPITAL</v>
      </c>
      <c r="H2338" t="str">
        <f t="shared" si="79"/>
        <v>RVJ</v>
      </c>
      <c r="I2338" t="s">
        <v>255</v>
      </c>
      <c r="J2338" t="s">
        <v>4628</v>
      </c>
    </row>
    <row r="2339" spans="7:10" x14ac:dyDescent="0.35">
      <c r="G2339" t="str">
        <f t="shared" si="78"/>
        <v>RVJWESTON GENERAL HOSPITAL</v>
      </c>
      <c r="H2339" t="str">
        <f t="shared" si="79"/>
        <v>RVJ</v>
      </c>
      <c r="I2339" t="s">
        <v>821</v>
      </c>
      <c r="J2339" t="s">
        <v>4629</v>
      </c>
    </row>
    <row r="2340" spans="7:10" x14ac:dyDescent="0.35">
      <c r="G2340" t="str">
        <f t="shared" si="78"/>
        <v>RVNB&amp;NES ADULT</v>
      </c>
      <c r="H2340" t="str">
        <f t="shared" si="79"/>
        <v>RVN</v>
      </c>
      <c r="I2340" t="s">
        <v>4631</v>
      </c>
      <c r="J2340" t="s">
        <v>4630</v>
      </c>
    </row>
    <row r="2341" spans="7:10" x14ac:dyDescent="0.35">
      <c r="G2341" t="str">
        <f t="shared" si="78"/>
        <v>RVNB&amp;NES OLDER ADULT</v>
      </c>
      <c r="H2341" t="str">
        <f t="shared" si="79"/>
        <v>RVN</v>
      </c>
      <c r="I2341" t="s">
        <v>4633</v>
      </c>
      <c r="J2341" t="s">
        <v>4632</v>
      </c>
    </row>
    <row r="2342" spans="7:10" x14ac:dyDescent="0.35">
      <c r="G2342" t="str">
        <f t="shared" si="78"/>
        <v>RVNB&amp;NES SDAS</v>
      </c>
      <c r="H2342" t="str">
        <f t="shared" si="79"/>
        <v>RVN</v>
      </c>
      <c r="I2342" t="s">
        <v>4635</v>
      </c>
      <c r="J2342" t="s">
        <v>4634</v>
      </c>
    </row>
    <row r="2343" spans="7:10" x14ac:dyDescent="0.35">
      <c r="G2343" t="str">
        <f t="shared" si="78"/>
        <v>RVNBLACKBERRY HILL HOSPITAL</v>
      </c>
      <c r="H2343" t="str">
        <f t="shared" si="79"/>
        <v>RVN</v>
      </c>
      <c r="I2343" t="s">
        <v>4637</v>
      </c>
      <c r="J2343" t="s">
        <v>4636</v>
      </c>
    </row>
    <row r="2344" spans="7:10" x14ac:dyDescent="0.35">
      <c r="G2344" t="str">
        <f t="shared" si="78"/>
        <v>RVNBRENTRY SITE</v>
      </c>
      <c r="H2344" t="str">
        <f t="shared" si="79"/>
        <v>RVN</v>
      </c>
      <c r="I2344" t="s">
        <v>4639</v>
      </c>
      <c r="J2344" t="s">
        <v>4638</v>
      </c>
    </row>
    <row r="2345" spans="7:10" x14ac:dyDescent="0.35">
      <c r="G2345" t="str">
        <f t="shared" ref="G2345:G2408" si="80">H2345&amp;I2345</f>
        <v>RVNBRISTOL ADULT</v>
      </c>
      <c r="H2345" t="str">
        <f t="shared" si="79"/>
        <v>RVN</v>
      </c>
      <c r="I2345" t="s">
        <v>4641</v>
      </c>
      <c r="J2345" t="s">
        <v>4640</v>
      </c>
    </row>
    <row r="2346" spans="7:10" x14ac:dyDescent="0.35">
      <c r="G2346" t="str">
        <f t="shared" si="80"/>
        <v>RVNBRISTOL ADULT SDAS</v>
      </c>
      <c r="H2346" t="str">
        <f t="shared" si="79"/>
        <v>RVN</v>
      </c>
      <c r="I2346" t="s">
        <v>4643</v>
      </c>
      <c r="J2346" t="s">
        <v>4642</v>
      </c>
    </row>
    <row r="2347" spans="7:10" x14ac:dyDescent="0.35">
      <c r="G2347" t="str">
        <f t="shared" si="80"/>
        <v>RVNBRISTOL OLDER ADULT</v>
      </c>
      <c r="H2347" t="str">
        <f t="shared" si="79"/>
        <v>RVN</v>
      </c>
      <c r="I2347" t="s">
        <v>4645</v>
      </c>
      <c r="J2347" t="s">
        <v>4644</v>
      </c>
    </row>
    <row r="2348" spans="7:10" x14ac:dyDescent="0.35">
      <c r="G2348" t="str">
        <f t="shared" si="80"/>
        <v>RVNBRISTOL ROYAL INFIRMARY</v>
      </c>
      <c r="H2348" t="str">
        <f t="shared" si="79"/>
        <v>RVN</v>
      </c>
      <c r="I2348" t="s">
        <v>831</v>
      </c>
      <c r="J2348" t="s">
        <v>4646</v>
      </c>
    </row>
    <row r="2349" spans="7:10" x14ac:dyDescent="0.35">
      <c r="G2349" t="str">
        <f t="shared" si="80"/>
        <v>RVNBRISTOL SDAS</v>
      </c>
      <c r="H2349" t="str">
        <f t="shared" si="79"/>
        <v>RVN</v>
      </c>
      <c r="I2349" t="s">
        <v>4648</v>
      </c>
      <c r="J2349" t="s">
        <v>4647</v>
      </c>
    </row>
    <row r="2350" spans="7:10" x14ac:dyDescent="0.35">
      <c r="G2350" t="str">
        <f t="shared" si="80"/>
        <v>RVNBRISTOL UNIVERSITY</v>
      </c>
      <c r="H2350" t="str">
        <f t="shared" si="79"/>
        <v>RVN</v>
      </c>
      <c r="I2350" t="s">
        <v>4650</v>
      </c>
      <c r="J2350" t="s">
        <v>4649</v>
      </c>
    </row>
    <row r="2351" spans="7:10" x14ac:dyDescent="0.35">
      <c r="G2351" t="str">
        <f t="shared" si="80"/>
        <v>RVNBROOKLAND HALL</v>
      </c>
      <c r="H2351" t="str">
        <f t="shared" si="79"/>
        <v>RVN</v>
      </c>
      <c r="I2351" t="s">
        <v>4652</v>
      </c>
      <c r="J2351" t="s">
        <v>4651</v>
      </c>
    </row>
    <row r="2352" spans="7:10" x14ac:dyDescent="0.35">
      <c r="G2352" t="str">
        <f t="shared" si="80"/>
        <v xml:space="preserve">RVNCALLINGTON ROAD </v>
      </c>
      <c r="H2352" t="str">
        <f t="shared" si="79"/>
        <v>RVN</v>
      </c>
      <c r="I2352" t="s">
        <v>4654</v>
      </c>
      <c r="J2352" t="s">
        <v>4653</v>
      </c>
    </row>
    <row r="2353" spans="7:10" x14ac:dyDescent="0.35">
      <c r="G2353" t="str">
        <f t="shared" si="80"/>
        <v>RVNCENTRAL WILTS AOWA</v>
      </c>
      <c r="H2353" t="str">
        <f t="shared" si="79"/>
        <v>RVN</v>
      </c>
      <c r="I2353" t="s">
        <v>4656</v>
      </c>
      <c r="J2353" t="s">
        <v>4655</v>
      </c>
    </row>
    <row r="2354" spans="7:10" x14ac:dyDescent="0.35">
      <c r="G2354" t="str">
        <f t="shared" si="80"/>
        <v>RVNCITY HALL</v>
      </c>
      <c r="H2354" t="str">
        <f t="shared" si="79"/>
        <v>RVN</v>
      </c>
      <c r="I2354" t="s">
        <v>4658</v>
      </c>
      <c r="J2354" t="s">
        <v>4657</v>
      </c>
    </row>
    <row r="2355" spans="7:10" x14ac:dyDescent="0.35">
      <c r="G2355" t="str">
        <f t="shared" si="80"/>
        <v>RVNCOLSTON FORT</v>
      </c>
      <c r="H2355" t="str">
        <f t="shared" si="79"/>
        <v>RVN</v>
      </c>
      <c r="I2355" t="s">
        <v>4660</v>
      </c>
      <c r="J2355" t="s">
        <v>4659</v>
      </c>
    </row>
    <row r="2356" spans="7:10" x14ac:dyDescent="0.35">
      <c r="G2356" t="str">
        <f t="shared" si="80"/>
        <v>RVNCORUM TWO</v>
      </c>
      <c r="H2356" t="str">
        <f t="shared" si="79"/>
        <v>RVN</v>
      </c>
      <c r="I2356" t="s">
        <v>4662</v>
      </c>
      <c r="J2356" t="s">
        <v>4661</v>
      </c>
    </row>
    <row r="2357" spans="7:10" x14ac:dyDescent="0.35">
      <c r="G2357" t="str">
        <f t="shared" si="80"/>
        <v>RVNEMERGENCY 001</v>
      </c>
      <c r="H2357" t="str">
        <f t="shared" si="79"/>
        <v>RVN</v>
      </c>
      <c r="I2357" t="s">
        <v>4664</v>
      </c>
      <c r="J2357" t="s">
        <v>4663</v>
      </c>
    </row>
    <row r="2358" spans="7:10" x14ac:dyDescent="0.35">
      <c r="G2358" t="str">
        <f t="shared" si="80"/>
        <v xml:space="preserve">RVNFOUNTAIN WAY, SALISBURY </v>
      </c>
      <c r="H2358" t="str">
        <f t="shared" si="79"/>
        <v>RVN</v>
      </c>
      <c r="I2358" t="s">
        <v>4666</v>
      </c>
      <c r="J2358" t="s">
        <v>4665</v>
      </c>
    </row>
    <row r="2359" spans="7:10" x14ac:dyDescent="0.35">
      <c r="G2359" t="str">
        <f t="shared" si="80"/>
        <v>RVNFROMESIDE</v>
      </c>
      <c r="H2359" t="str">
        <f t="shared" si="79"/>
        <v>RVN</v>
      </c>
      <c r="I2359" t="s">
        <v>4668</v>
      </c>
      <c r="J2359" t="s">
        <v>4667</v>
      </c>
    </row>
    <row r="2360" spans="7:10" x14ac:dyDescent="0.35">
      <c r="G2360" t="str">
        <f t="shared" si="80"/>
        <v>RVNGREAT WESTERN HOSPITAL AWP</v>
      </c>
      <c r="H2360" t="str">
        <f t="shared" si="79"/>
        <v>RVN</v>
      </c>
      <c r="I2360" t="s">
        <v>4670</v>
      </c>
      <c r="J2360" t="s">
        <v>4669</v>
      </c>
    </row>
    <row r="2361" spans="7:10" x14ac:dyDescent="0.35">
      <c r="G2361" t="str">
        <f t="shared" si="80"/>
        <v>RVNGREEN LANE HOSPITAL</v>
      </c>
      <c r="H2361" t="str">
        <f t="shared" si="79"/>
        <v>RVN</v>
      </c>
      <c r="I2361" t="s">
        <v>4672</v>
      </c>
      <c r="J2361" t="s">
        <v>4671</v>
      </c>
    </row>
    <row r="2362" spans="7:10" x14ac:dyDescent="0.35">
      <c r="G2362" t="str">
        <f t="shared" si="80"/>
        <v xml:space="preserve">RVNHILLVIEW LODGE </v>
      </c>
      <c r="H2362" t="str">
        <f t="shared" si="79"/>
        <v>RVN</v>
      </c>
      <c r="I2362" t="s">
        <v>4674</v>
      </c>
      <c r="J2362" t="s">
        <v>4673</v>
      </c>
    </row>
    <row r="2363" spans="7:10" x14ac:dyDescent="0.35">
      <c r="G2363" t="str">
        <f t="shared" si="80"/>
        <v xml:space="preserve">RVNLOCKING CASTLE </v>
      </c>
      <c r="H2363" t="str">
        <f t="shared" si="79"/>
        <v>RVN</v>
      </c>
      <c r="I2363" t="s">
        <v>4676</v>
      </c>
      <c r="J2363" t="s">
        <v>4675</v>
      </c>
    </row>
    <row r="2364" spans="7:10" x14ac:dyDescent="0.35">
      <c r="G2364" t="str">
        <f t="shared" si="80"/>
        <v>RVNLONG FOX UNIT</v>
      </c>
      <c r="H2364" t="str">
        <f t="shared" si="79"/>
        <v>RVN</v>
      </c>
      <c r="I2364" t="s">
        <v>4678</v>
      </c>
      <c r="J2364" t="s">
        <v>4677</v>
      </c>
    </row>
    <row r="2365" spans="7:10" x14ac:dyDescent="0.35">
      <c r="G2365" t="str">
        <f t="shared" si="80"/>
        <v>RVNMELKSHAM COMMUNITY HOSPITAL</v>
      </c>
      <c r="H2365" t="str">
        <f t="shared" si="79"/>
        <v>RVN</v>
      </c>
      <c r="I2365" t="s">
        <v>252</v>
      </c>
      <c r="J2365" t="s">
        <v>4679</v>
      </c>
    </row>
    <row r="2366" spans="7:10" x14ac:dyDescent="0.35">
      <c r="G2366" t="str">
        <f t="shared" si="80"/>
        <v>RVNMENTAL HEALTH BRISTOL SOUTH PLAZA</v>
      </c>
      <c r="H2366" t="str">
        <f t="shared" si="79"/>
        <v>RVN</v>
      </c>
      <c r="I2366" t="s">
        <v>4681</v>
      </c>
      <c r="J2366" t="s">
        <v>4680</v>
      </c>
    </row>
    <row r="2367" spans="7:10" x14ac:dyDescent="0.35">
      <c r="G2367" t="str">
        <f t="shared" si="80"/>
        <v>RVNNEW FRIENDS HALL</v>
      </c>
      <c r="H2367" t="str">
        <f t="shared" si="79"/>
        <v>RVN</v>
      </c>
      <c r="I2367" t="s">
        <v>4683</v>
      </c>
      <c r="J2367" t="s">
        <v>4682</v>
      </c>
    </row>
    <row r="2368" spans="7:10" x14ac:dyDescent="0.35">
      <c r="G2368" t="str">
        <f t="shared" si="80"/>
        <v>RVNNORTH SOMERSET ADULT</v>
      </c>
      <c r="H2368" t="str">
        <f t="shared" si="79"/>
        <v>RVN</v>
      </c>
      <c r="I2368" t="s">
        <v>4685</v>
      </c>
      <c r="J2368" t="s">
        <v>4684</v>
      </c>
    </row>
    <row r="2369" spans="7:10" x14ac:dyDescent="0.35">
      <c r="G2369" t="str">
        <f t="shared" si="80"/>
        <v>RVNNORTH SOMERSET CTPLD</v>
      </c>
      <c r="H2369" t="str">
        <f t="shared" si="79"/>
        <v>RVN</v>
      </c>
      <c r="I2369" t="s">
        <v>4687</v>
      </c>
      <c r="J2369" t="s">
        <v>4686</v>
      </c>
    </row>
    <row r="2370" spans="7:10" x14ac:dyDescent="0.35">
      <c r="G2370" t="str">
        <f t="shared" si="80"/>
        <v>RVNNORTH SOMERSET EIS</v>
      </c>
      <c r="H2370" t="str">
        <f t="shared" si="79"/>
        <v>RVN</v>
      </c>
      <c r="I2370" t="s">
        <v>4689</v>
      </c>
      <c r="J2370" t="s">
        <v>4688</v>
      </c>
    </row>
    <row r="2371" spans="7:10" x14ac:dyDescent="0.35">
      <c r="G2371" t="str">
        <f t="shared" si="80"/>
        <v>RVNNORTH SOMERSET OLDER ADULT</v>
      </c>
      <c r="H2371" t="str">
        <f t="shared" ref="H2371:H2433" si="81">LEFT(J2371,3)</f>
        <v>RVN</v>
      </c>
      <c r="I2371" t="s">
        <v>4691</v>
      </c>
      <c r="J2371" t="s">
        <v>4690</v>
      </c>
    </row>
    <row r="2372" spans="7:10" x14ac:dyDescent="0.35">
      <c r="G2372" t="str">
        <f t="shared" si="80"/>
        <v>RVNNORTH SOMERSET SDAS</v>
      </c>
      <c r="H2372" t="str">
        <f t="shared" si="81"/>
        <v>RVN</v>
      </c>
      <c r="I2372" t="s">
        <v>4693</v>
      </c>
      <c r="J2372" t="s">
        <v>4692</v>
      </c>
    </row>
    <row r="2373" spans="7:10" x14ac:dyDescent="0.35">
      <c r="G2373" t="str">
        <f t="shared" si="80"/>
        <v>RVNNORTH WILTS SDAS</v>
      </c>
      <c r="H2373" t="str">
        <f t="shared" si="81"/>
        <v>RVN</v>
      </c>
      <c r="I2373" t="s">
        <v>4695</v>
      </c>
      <c r="J2373" t="s">
        <v>4694</v>
      </c>
    </row>
    <row r="2374" spans="7:10" x14ac:dyDescent="0.35">
      <c r="G2374" t="str">
        <f t="shared" si="80"/>
        <v>RVNOLDER ADULT INPATIENT UNIT, LONG FOX UNIT</v>
      </c>
      <c r="H2374" t="str">
        <f t="shared" si="81"/>
        <v>RVN</v>
      </c>
      <c r="I2374" t="s">
        <v>4697</v>
      </c>
      <c r="J2374" t="s">
        <v>4696</v>
      </c>
    </row>
    <row r="2375" spans="7:10" x14ac:dyDescent="0.35">
      <c r="G2375" t="str">
        <f t="shared" si="80"/>
        <v>RVNOP SGLOS MEMORY SGLOS</v>
      </c>
      <c r="H2375" t="str">
        <f t="shared" si="81"/>
        <v>RVN</v>
      </c>
      <c r="I2375" t="s">
        <v>4699</v>
      </c>
      <c r="J2375" t="s">
        <v>4698</v>
      </c>
    </row>
    <row r="2376" spans="7:10" x14ac:dyDescent="0.35">
      <c r="G2376" t="str">
        <f t="shared" si="80"/>
        <v>RVNOP SWINDON MEMORY</v>
      </c>
      <c r="H2376" t="str">
        <f t="shared" si="81"/>
        <v>RVN</v>
      </c>
      <c r="I2376" t="s">
        <v>4701</v>
      </c>
      <c r="J2376" t="s">
        <v>4700</v>
      </c>
    </row>
    <row r="2377" spans="7:10" x14ac:dyDescent="0.35">
      <c r="G2377" t="str">
        <f t="shared" si="80"/>
        <v>RVNOP WILTS MEMORY SWILTS</v>
      </c>
      <c r="H2377" t="str">
        <f t="shared" si="81"/>
        <v>RVN</v>
      </c>
      <c r="I2377" t="s">
        <v>4703</v>
      </c>
      <c r="J2377" t="s">
        <v>4702</v>
      </c>
    </row>
    <row r="2378" spans="7:10" x14ac:dyDescent="0.35">
      <c r="G2378" t="str">
        <f t="shared" si="80"/>
        <v>RVNRED GABLES</v>
      </c>
      <c r="H2378" t="str">
        <f t="shared" si="81"/>
        <v>RVN</v>
      </c>
      <c r="I2378" t="s">
        <v>4705</v>
      </c>
      <c r="J2378" t="s">
        <v>4704</v>
      </c>
    </row>
    <row r="2379" spans="7:10" x14ac:dyDescent="0.35">
      <c r="G2379" t="str">
        <f t="shared" si="80"/>
        <v>RVNROCK HALL</v>
      </c>
      <c r="H2379" t="str">
        <f t="shared" si="81"/>
        <v>RVN</v>
      </c>
      <c r="I2379" t="s">
        <v>4707</v>
      </c>
      <c r="J2379" t="s">
        <v>4706</v>
      </c>
    </row>
    <row r="2380" spans="7:10" x14ac:dyDescent="0.35">
      <c r="G2380" t="str">
        <f t="shared" si="80"/>
        <v xml:space="preserve">RVNSANDALWOOD COURT, SWINDON </v>
      </c>
      <c r="H2380" t="str">
        <f t="shared" si="81"/>
        <v>RVN</v>
      </c>
      <c r="I2380" t="s">
        <v>4709</v>
      </c>
      <c r="J2380" t="s">
        <v>4708</v>
      </c>
    </row>
    <row r="2381" spans="7:10" x14ac:dyDescent="0.35">
      <c r="G2381" t="str">
        <f t="shared" si="80"/>
        <v>RVNSAVERNAKE HOSPITAL</v>
      </c>
      <c r="H2381" t="str">
        <f t="shared" si="81"/>
        <v>RVN</v>
      </c>
      <c r="I2381" t="s">
        <v>2463</v>
      </c>
      <c r="J2381" t="s">
        <v>4710</v>
      </c>
    </row>
    <row r="2382" spans="7:10" x14ac:dyDescent="0.35">
      <c r="G2382" t="str">
        <f t="shared" si="80"/>
        <v>RVNSOUTH GLOS OLDER ADULT</v>
      </c>
      <c r="H2382" t="str">
        <f t="shared" si="81"/>
        <v>RVN</v>
      </c>
      <c r="I2382" t="s">
        <v>4712</v>
      </c>
      <c r="J2382" t="s">
        <v>4711</v>
      </c>
    </row>
    <row r="2383" spans="7:10" x14ac:dyDescent="0.35">
      <c r="G2383" t="str">
        <f t="shared" si="80"/>
        <v>RVNSOUTH GLOUCESTERSHIRE KINGSWOOD CLDT</v>
      </c>
      <c r="H2383" t="str">
        <f t="shared" si="81"/>
        <v>RVN</v>
      </c>
      <c r="I2383" t="s">
        <v>4714</v>
      </c>
      <c r="J2383" t="s">
        <v>4713</v>
      </c>
    </row>
    <row r="2384" spans="7:10" x14ac:dyDescent="0.35">
      <c r="G2384" t="str">
        <f t="shared" si="80"/>
        <v>RVNSOUTH GLOUCESTERSHIRE THORNBURY CLDT</v>
      </c>
      <c r="H2384" t="str">
        <f t="shared" si="81"/>
        <v>RVN</v>
      </c>
      <c r="I2384" t="s">
        <v>4716</v>
      </c>
      <c r="J2384" t="s">
        <v>4715</v>
      </c>
    </row>
    <row r="2385" spans="7:10" x14ac:dyDescent="0.35">
      <c r="G2385" t="str">
        <f t="shared" si="80"/>
        <v>RVNSOUTH WILTS ADAS</v>
      </c>
      <c r="H2385" t="str">
        <f t="shared" si="81"/>
        <v>RVN</v>
      </c>
      <c r="I2385" t="s">
        <v>4718</v>
      </c>
      <c r="J2385" t="s">
        <v>4717</v>
      </c>
    </row>
    <row r="2386" spans="7:10" x14ac:dyDescent="0.35">
      <c r="G2386" t="str">
        <f t="shared" si="80"/>
        <v>RVNSOUTH WILTS CRHT</v>
      </c>
      <c r="H2386" t="str">
        <f t="shared" si="81"/>
        <v>RVN</v>
      </c>
      <c r="I2386" t="s">
        <v>4720</v>
      </c>
      <c r="J2386" t="s">
        <v>4719</v>
      </c>
    </row>
    <row r="2387" spans="7:10" x14ac:dyDescent="0.35">
      <c r="G2387" t="str">
        <f t="shared" si="80"/>
        <v>RVNSOUTHMEAD HOSPITAL AWP</v>
      </c>
      <c r="H2387" t="str">
        <f t="shared" si="81"/>
        <v>RVN</v>
      </c>
      <c r="I2387" t="s">
        <v>4722</v>
      </c>
      <c r="J2387" t="s">
        <v>4721</v>
      </c>
    </row>
    <row r="2388" spans="7:10" x14ac:dyDescent="0.35">
      <c r="G2388" t="str">
        <f t="shared" si="80"/>
        <v>RVNST MARTINS HOSPITAL (BATH)</v>
      </c>
      <c r="H2388" t="str">
        <f t="shared" si="81"/>
        <v>RVN</v>
      </c>
      <c r="I2388" t="s">
        <v>1118</v>
      </c>
      <c r="J2388" t="s">
        <v>4723</v>
      </c>
    </row>
    <row r="2389" spans="7:10" x14ac:dyDescent="0.35">
      <c r="G2389" t="str">
        <f t="shared" si="80"/>
        <v>RVNSTOKES CROFT</v>
      </c>
      <c r="H2389" t="str">
        <f t="shared" si="81"/>
        <v>RVN</v>
      </c>
      <c r="I2389" t="s">
        <v>4725</v>
      </c>
      <c r="J2389" t="s">
        <v>4724</v>
      </c>
    </row>
    <row r="2390" spans="7:10" x14ac:dyDescent="0.35">
      <c r="G2390" t="str">
        <f t="shared" si="80"/>
        <v>RVNSWINDON PSYCHOTHERAPY</v>
      </c>
      <c r="H2390" t="str">
        <f t="shared" si="81"/>
        <v>RVN</v>
      </c>
      <c r="I2390" t="s">
        <v>4727</v>
      </c>
      <c r="J2390" t="s">
        <v>4726</v>
      </c>
    </row>
    <row r="2391" spans="7:10" x14ac:dyDescent="0.35">
      <c r="G2391" t="str">
        <f t="shared" si="80"/>
        <v>RVNSWINDON SDAS</v>
      </c>
      <c r="H2391" t="str">
        <f t="shared" si="81"/>
        <v>RVN</v>
      </c>
      <c r="I2391" t="s">
        <v>4729</v>
      </c>
      <c r="J2391" t="s">
        <v>4728</v>
      </c>
    </row>
    <row r="2392" spans="7:10" x14ac:dyDescent="0.35">
      <c r="G2392" t="str">
        <f t="shared" si="80"/>
        <v>RVNTHE BRIDEWELL</v>
      </c>
      <c r="H2392" t="str">
        <f t="shared" si="81"/>
        <v>RVN</v>
      </c>
      <c r="I2392" t="s">
        <v>4731</v>
      </c>
      <c r="J2392" t="s">
        <v>4730</v>
      </c>
    </row>
    <row r="2393" spans="7:10" x14ac:dyDescent="0.35">
      <c r="G2393" t="str">
        <f t="shared" si="80"/>
        <v>RVNTHE ELMS</v>
      </c>
      <c r="H2393" t="str">
        <f t="shared" si="81"/>
        <v>RVN</v>
      </c>
      <c r="I2393" t="s">
        <v>4733</v>
      </c>
      <c r="J2393" t="s">
        <v>4732</v>
      </c>
    </row>
    <row r="2394" spans="7:10" x14ac:dyDescent="0.35">
      <c r="G2394" t="str">
        <f t="shared" si="80"/>
        <v>RVNTHE HOLLIES</v>
      </c>
      <c r="H2394" t="str">
        <f t="shared" si="81"/>
        <v>RVN</v>
      </c>
      <c r="I2394" t="s">
        <v>4735</v>
      </c>
      <c r="J2394" t="s">
        <v>4734</v>
      </c>
    </row>
    <row r="2395" spans="7:10" x14ac:dyDescent="0.35">
      <c r="G2395" t="str">
        <f t="shared" si="80"/>
        <v>RVNTHE SWALLOWS</v>
      </c>
      <c r="H2395" t="str">
        <f t="shared" si="81"/>
        <v>RVN</v>
      </c>
      <c r="I2395" t="s">
        <v>4737</v>
      </c>
      <c r="J2395" t="s">
        <v>4736</v>
      </c>
    </row>
    <row r="2396" spans="7:10" x14ac:dyDescent="0.35">
      <c r="G2396" t="str">
        <f t="shared" si="80"/>
        <v xml:space="preserve">RVNVICTORIA CENTRE, SWINDON </v>
      </c>
      <c r="H2396" t="str">
        <f t="shared" si="81"/>
        <v>RVN</v>
      </c>
      <c r="I2396" t="s">
        <v>4739</v>
      </c>
      <c r="J2396" t="s">
        <v>4738</v>
      </c>
    </row>
    <row r="2397" spans="7:10" x14ac:dyDescent="0.35">
      <c r="G2397" t="str">
        <f t="shared" si="80"/>
        <v>RVNWEST WILTS SDAS</v>
      </c>
      <c r="H2397" t="str">
        <f t="shared" si="81"/>
        <v>RVN</v>
      </c>
      <c r="I2397" t="s">
        <v>4741</v>
      </c>
      <c r="J2397" t="s">
        <v>4740</v>
      </c>
    </row>
    <row r="2398" spans="7:10" x14ac:dyDescent="0.35">
      <c r="G2398" t="str">
        <f t="shared" si="80"/>
        <v>RVNWESTBURY HOSPITAL</v>
      </c>
      <c r="H2398" t="str">
        <f t="shared" si="81"/>
        <v>RVN</v>
      </c>
      <c r="I2398" t="s">
        <v>1123</v>
      </c>
      <c r="J2398" t="s">
        <v>4742</v>
      </c>
    </row>
    <row r="2399" spans="7:10" x14ac:dyDescent="0.35">
      <c r="G2399" t="str">
        <f t="shared" si="80"/>
        <v xml:space="preserve">RVNWHITTUCKS ROAD, HANHAM </v>
      </c>
      <c r="H2399" t="str">
        <f t="shared" si="81"/>
        <v>RVN</v>
      </c>
      <c r="I2399" t="s">
        <v>4744</v>
      </c>
      <c r="J2399" t="s">
        <v>4743</v>
      </c>
    </row>
    <row r="2400" spans="7:10" x14ac:dyDescent="0.35">
      <c r="G2400" t="str">
        <f t="shared" si="80"/>
        <v>RVNWINDSWEPT</v>
      </c>
      <c r="H2400" t="str">
        <f t="shared" si="81"/>
        <v>RVN</v>
      </c>
      <c r="I2400" t="s">
        <v>4746</v>
      </c>
      <c r="J2400" t="s">
        <v>4745</v>
      </c>
    </row>
    <row r="2401" spans="7:10" x14ac:dyDescent="0.35">
      <c r="G2401" t="str">
        <f t="shared" si="80"/>
        <v>RVRASHFORD HOSPITAL</v>
      </c>
      <c r="H2401" t="str">
        <f t="shared" si="81"/>
        <v>RVR</v>
      </c>
      <c r="I2401" t="s">
        <v>4089</v>
      </c>
      <c r="J2401" t="s">
        <v>4747</v>
      </c>
    </row>
    <row r="2402" spans="7:10" x14ac:dyDescent="0.35">
      <c r="G2402" t="str">
        <f t="shared" si="80"/>
        <v>RVRDORKING GENERAL HOSPITAL</v>
      </c>
      <c r="H2402" t="str">
        <f t="shared" si="81"/>
        <v>RVR</v>
      </c>
      <c r="I2402" t="s">
        <v>4749</v>
      </c>
      <c r="J2402" t="s">
        <v>4748</v>
      </c>
    </row>
    <row r="2403" spans="7:10" x14ac:dyDescent="0.35">
      <c r="G2403" t="str">
        <f t="shared" si="80"/>
        <v>RVREPSOM HOSPITAL</v>
      </c>
      <c r="H2403" t="str">
        <f t="shared" si="81"/>
        <v>RVR</v>
      </c>
      <c r="I2403" t="s">
        <v>4751</v>
      </c>
      <c r="J2403" t="s">
        <v>4750</v>
      </c>
    </row>
    <row r="2404" spans="7:10" x14ac:dyDescent="0.35">
      <c r="G2404" t="str">
        <f t="shared" si="80"/>
        <v>RVRHEADLEY COURT</v>
      </c>
      <c r="H2404" t="str">
        <f t="shared" si="81"/>
        <v>RVR</v>
      </c>
      <c r="I2404" t="s">
        <v>14223</v>
      </c>
      <c r="J2404" t="s">
        <v>14224</v>
      </c>
    </row>
    <row r="2405" spans="7:10" x14ac:dyDescent="0.35">
      <c r="G2405" t="str">
        <f t="shared" si="80"/>
        <v>RVRKINGSTON HOSPITAL</v>
      </c>
      <c r="H2405" t="str">
        <f t="shared" si="81"/>
        <v>RVR</v>
      </c>
      <c r="I2405" t="s">
        <v>973</v>
      </c>
      <c r="J2405" t="s">
        <v>4752</v>
      </c>
    </row>
    <row r="2406" spans="7:10" x14ac:dyDescent="0.35">
      <c r="G2406" t="str">
        <f t="shared" si="80"/>
        <v>RVRLEATHERHEAD HOSPITAL</v>
      </c>
      <c r="H2406" t="str">
        <f t="shared" si="81"/>
        <v>RVR</v>
      </c>
      <c r="I2406" t="s">
        <v>4754</v>
      </c>
      <c r="J2406" t="s">
        <v>4753</v>
      </c>
    </row>
    <row r="2407" spans="7:10" x14ac:dyDescent="0.35">
      <c r="G2407" t="str">
        <f t="shared" si="80"/>
        <v>RVRMAYDAY HOSPITAL</v>
      </c>
      <c r="H2407" t="str">
        <f t="shared" si="81"/>
        <v>RVR</v>
      </c>
      <c r="I2407" t="s">
        <v>4756</v>
      </c>
      <c r="J2407" t="s">
        <v>4755</v>
      </c>
    </row>
    <row r="2408" spans="7:10" x14ac:dyDescent="0.35">
      <c r="G2408" t="str">
        <f t="shared" si="80"/>
        <v>RVRMOLSEY HOSPITAL</v>
      </c>
      <c r="H2408" t="str">
        <f t="shared" si="81"/>
        <v>RVR</v>
      </c>
      <c r="I2408" t="s">
        <v>4758</v>
      </c>
      <c r="J2408" t="s">
        <v>4757</v>
      </c>
    </row>
    <row r="2409" spans="7:10" x14ac:dyDescent="0.35">
      <c r="G2409" t="str">
        <f t="shared" ref="G2409:G2463" si="82">H2409&amp;I2409</f>
        <v>RVRQUEEN MARY'S HOSPITAL FOR CHILDREN</v>
      </c>
      <c r="H2409" t="str">
        <f t="shared" si="81"/>
        <v>RVR</v>
      </c>
      <c r="I2409" t="s">
        <v>4760</v>
      </c>
      <c r="J2409" t="s">
        <v>4759</v>
      </c>
    </row>
    <row r="2410" spans="7:10" x14ac:dyDescent="0.35">
      <c r="G2410" t="str">
        <f t="shared" si="82"/>
        <v>RVRSOUTH WEST LONDON ELECTIVE ORTHOPAEDIC CENTRE</v>
      </c>
      <c r="H2410" t="str">
        <f t="shared" si="81"/>
        <v>RVR</v>
      </c>
      <c r="I2410" t="s">
        <v>4762</v>
      </c>
      <c r="J2410" t="s">
        <v>4761</v>
      </c>
    </row>
    <row r="2411" spans="7:10" x14ac:dyDescent="0.35">
      <c r="G2411" t="str">
        <f t="shared" si="82"/>
        <v>RVRST HELIER HOSPITAL</v>
      </c>
      <c r="H2411" t="str">
        <f t="shared" si="81"/>
        <v>RVR</v>
      </c>
      <c r="I2411" t="s">
        <v>4764</v>
      </c>
      <c r="J2411" t="s">
        <v>4763</v>
      </c>
    </row>
    <row r="2412" spans="7:10" x14ac:dyDescent="0.35">
      <c r="G2412" t="str">
        <f t="shared" si="82"/>
        <v>RVRSUTTON HOSPITAL</v>
      </c>
      <c r="H2412" t="str">
        <f t="shared" si="81"/>
        <v>RVR</v>
      </c>
      <c r="I2412" t="s">
        <v>3088</v>
      </c>
      <c r="J2412" t="s">
        <v>4765</v>
      </c>
    </row>
    <row r="2413" spans="7:10" x14ac:dyDescent="0.35">
      <c r="G2413" t="str">
        <f t="shared" si="82"/>
        <v>RVRTHE NEW EPSOM AND EWELL COTTAGE HOSPITAL</v>
      </c>
      <c r="H2413" t="str">
        <f t="shared" si="81"/>
        <v>RVR</v>
      </c>
      <c r="I2413" t="s">
        <v>4767</v>
      </c>
      <c r="J2413" t="s">
        <v>4766</v>
      </c>
    </row>
    <row r="2414" spans="7:10" x14ac:dyDescent="0.35">
      <c r="G2414" t="str">
        <f t="shared" si="82"/>
        <v>RVVBUCKLAND HOSPITAL</v>
      </c>
      <c r="H2414" t="str">
        <f t="shared" si="81"/>
        <v>RVV</v>
      </c>
      <c r="I2414" t="s">
        <v>4769</v>
      </c>
      <c r="J2414" t="s">
        <v>4768</v>
      </c>
    </row>
    <row r="2415" spans="7:10" x14ac:dyDescent="0.35">
      <c r="G2415" t="str">
        <f t="shared" si="82"/>
        <v>RVVFAVERSHAM COTTAGE HOSPITAL</v>
      </c>
      <c r="H2415" t="str">
        <f t="shared" si="81"/>
        <v>RVV</v>
      </c>
      <c r="I2415" t="s">
        <v>4771</v>
      </c>
      <c r="J2415" t="s">
        <v>4770</v>
      </c>
    </row>
    <row r="2416" spans="7:10" x14ac:dyDescent="0.35">
      <c r="G2416" t="str">
        <f t="shared" si="82"/>
        <v>RVVFAVERSHAM HELATH CENTRE (OUTPATIENT)</v>
      </c>
      <c r="H2416" t="str">
        <f t="shared" si="81"/>
        <v>RVV</v>
      </c>
      <c r="I2416" t="s">
        <v>4773</v>
      </c>
      <c r="J2416" t="s">
        <v>4772</v>
      </c>
    </row>
    <row r="2417" spans="7:10" x14ac:dyDescent="0.35">
      <c r="G2417" t="str">
        <f t="shared" si="82"/>
        <v>RVVHOLLINGTON SURGERY</v>
      </c>
      <c r="H2417" t="str">
        <f t="shared" si="81"/>
        <v>RVV</v>
      </c>
      <c r="I2417" t="s">
        <v>4775</v>
      </c>
      <c r="J2417" t="s">
        <v>4774</v>
      </c>
    </row>
    <row r="2418" spans="7:10" x14ac:dyDescent="0.35">
      <c r="G2418" t="str">
        <f t="shared" si="82"/>
        <v>RVVKENT AND CANTERBURY HOSPITAL</v>
      </c>
      <c r="H2418" t="str">
        <f t="shared" si="81"/>
        <v>RVV</v>
      </c>
      <c r="I2418" t="s">
        <v>4777</v>
      </c>
      <c r="J2418" t="s">
        <v>4776</v>
      </c>
    </row>
    <row r="2419" spans="7:10" x14ac:dyDescent="0.35">
      <c r="G2419" t="str">
        <f t="shared" si="82"/>
        <v>RVVMAIDSTONE DISTRICT GENERAL HOSPITAL</v>
      </c>
      <c r="H2419" t="str">
        <f t="shared" si="81"/>
        <v>RVV</v>
      </c>
      <c r="I2419" t="s">
        <v>4779</v>
      </c>
      <c r="J2419" t="s">
        <v>4778</v>
      </c>
    </row>
    <row r="2420" spans="7:10" x14ac:dyDescent="0.35">
      <c r="G2420" t="str">
        <f t="shared" si="82"/>
        <v>RVVMANOR ROAD SURGERY</v>
      </c>
      <c r="H2420" t="str">
        <f t="shared" si="81"/>
        <v>RVV</v>
      </c>
      <c r="I2420" t="s">
        <v>4781</v>
      </c>
      <c r="J2420" t="s">
        <v>4780</v>
      </c>
    </row>
    <row r="2421" spans="7:10" x14ac:dyDescent="0.35">
      <c r="G2421" t="str">
        <f t="shared" si="82"/>
        <v>RVVMEDWAY HOSPITAL</v>
      </c>
      <c r="H2421" t="str">
        <f t="shared" si="81"/>
        <v>RVV</v>
      </c>
      <c r="I2421" t="s">
        <v>4783</v>
      </c>
      <c r="J2421" t="s">
        <v>4782</v>
      </c>
    </row>
    <row r="2422" spans="7:10" x14ac:dyDescent="0.35">
      <c r="G2422" t="str">
        <f t="shared" si="82"/>
        <v>RVVQUEEN ELIZABETH THE QUEEN MOTHER HOSPITAL</v>
      </c>
      <c r="H2422" t="str">
        <f t="shared" si="81"/>
        <v>RVV</v>
      </c>
      <c r="I2422" t="s">
        <v>4785</v>
      </c>
      <c r="J2422" t="s">
        <v>4784</v>
      </c>
    </row>
    <row r="2423" spans="7:10" x14ac:dyDescent="0.35">
      <c r="G2423" t="str">
        <f t="shared" si="82"/>
        <v>RVVQUEEN VICTORIA MEMORIAL HOSPITAL (HERNE BAY)</v>
      </c>
      <c r="H2423" t="str">
        <f t="shared" si="81"/>
        <v>RVV</v>
      </c>
      <c r="I2423" t="s">
        <v>4787</v>
      </c>
      <c r="J2423" t="s">
        <v>4786</v>
      </c>
    </row>
    <row r="2424" spans="7:10" x14ac:dyDescent="0.35">
      <c r="G2424" t="str">
        <f t="shared" si="82"/>
        <v>RVVROYAL VICTORIA HOSPITAL (FOLKESTONE)</v>
      </c>
      <c r="H2424" t="str">
        <f t="shared" si="81"/>
        <v>RVV</v>
      </c>
      <c r="I2424" t="s">
        <v>4789</v>
      </c>
      <c r="J2424" t="s">
        <v>4788</v>
      </c>
    </row>
    <row r="2425" spans="7:10" x14ac:dyDescent="0.35">
      <c r="G2425" t="str">
        <f t="shared" si="82"/>
        <v>RVVSAINSBURY STORE</v>
      </c>
      <c r="H2425" t="str">
        <f t="shared" si="81"/>
        <v>RVV</v>
      </c>
      <c r="I2425" t="s">
        <v>4791</v>
      </c>
      <c r="J2425" t="s">
        <v>4790</v>
      </c>
    </row>
    <row r="2426" spans="7:10" x14ac:dyDescent="0.35">
      <c r="G2426" t="str">
        <f t="shared" si="82"/>
        <v>RVVSITTINGBOURNE MEMORIAL HOSPITAL</v>
      </c>
      <c r="H2426" t="str">
        <f t="shared" si="81"/>
        <v>RVV</v>
      </c>
      <c r="I2426" t="s">
        <v>4793</v>
      </c>
      <c r="J2426" t="s">
        <v>4792</v>
      </c>
    </row>
    <row r="2427" spans="7:10" x14ac:dyDescent="0.35">
      <c r="G2427" t="str">
        <f t="shared" si="82"/>
        <v>RVVSUN LANE SURGERY</v>
      </c>
      <c r="H2427" t="str">
        <f t="shared" si="81"/>
        <v>RVV</v>
      </c>
      <c r="I2427" t="s">
        <v>4795</v>
      </c>
      <c r="J2427" t="s">
        <v>4794</v>
      </c>
    </row>
    <row r="2428" spans="7:10" x14ac:dyDescent="0.35">
      <c r="G2428" t="str">
        <f t="shared" si="82"/>
        <v>RVVVICTORIA HOSPITAL (DEAL)</v>
      </c>
      <c r="H2428" t="str">
        <f t="shared" si="81"/>
        <v>RVV</v>
      </c>
      <c r="I2428" t="s">
        <v>4797</v>
      </c>
      <c r="J2428" t="s">
        <v>4796</v>
      </c>
    </row>
    <row r="2429" spans="7:10" x14ac:dyDescent="0.35">
      <c r="G2429" t="str">
        <f t="shared" si="82"/>
        <v>RVVWHITSTABLE AND TANKERTON HOSPITAL</v>
      </c>
      <c r="H2429" t="str">
        <f t="shared" si="81"/>
        <v>RVV</v>
      </c>
      <c r="I2429" t="s">
        <v>4799</v>
      </c>
      <c r="J2429" t="s">
        <v>4798</v>
      </c>
    </row>
    <row r="2430" spans="7:10" x14ac:dyDescent="0.35">
      <c r="G2430" t="str">
        <f t="shared" si="82"/>
        <v>RVVWILLIAM HARVEY HOSPITAL (ASHFORD)</v>
      </c>
      <c r="H2430" t="str">
        <f t="shared" si="81"/>
        <v>RVV</v>
      </c>
      <c r="I2430" t="s">
        <v>4801</v>
      </c>
      <c r="J2430" t="s">
        <v>4800</v>
      </c>
    </row>
    <row r="2431" spans="7:10" x14ac:dyDescent="0.35">
      <c r="G2431" t="str">
        <f t="shared" si="82"/>
        <v>RVVWILLOW COMMUNITY CENTRE</v>
      </c>
      <c r="H2431" t="str">
        <f t="shared" si="81"/>
        <v>RVV</v>
      </c>
      <c r="I2431" t="s">
        <v>4803</v>
      </c>
      <c r="J2431" t="s">
        <v>4802</v>
      </c>
    </row>
    <row r="2432" spans="7:10" x14ac:dyDescent="0.35">
      <c r="G2432" t="str">
        <f t="shared" si="82"/>
        <v>RVWPETERLEE COMMUNITY HOSPITAL</v>
      </c>
      <c r="H2432" t="str">
        <f t="shared" si="81"/>
        <v>RVW</v>
      </c>
      <c r="I2432" t="s">
        <v>4805</v>
      </c>
      <c r="J2432" t="s">
        <v>4804</v>
      </c>
    </row>
    <row r="2433" spans="7:10" x14ac:dyDescent="0.35">
      <c r="G2433" t="str">
        <f t="shared" si="82"/>
        <v>RVWUNIVERSITY HOSPITAL OF HARTLEPOOL</v>
      </c>
      <c r="H2433" t="str">
        <f t="shared" si="81"/>
        <v>RVW</v>
      </c>
      <c r="I2433" t="s">
        <v>4807</v>
      </c>
      <c r="J2433" t="s">
        <v>4806</v>
      </c>
    </row>
    <row r="2434" spans="7:10" x14ac:dyDescent="0.35">
      <c r="G2434" t="str">
        <f t="shared" si="82"/>
        <v>RVWUNIVERSITY HOSPITAL OF NORTH TEES</v>
      </c>
      <c r="H2434" t="str">
        <f t="shared" ref="H2434:H2475" si="83">LEFT(J2434,3)</f>
        <v>RVW</v>
      </c>
      <c r="I2434" t="s">
        <v>4809</v>
      </c>
      <c r="J2434" t="s">
        <v>4808</v>
      </c>
    </row>
    <row r="2435" spans="7:10" x14ac:dyDescent="0.35">
      <c r="G2435" t="str">
        <f t="shared" si="82"/>
        <v>RVYFORMBY CLINIC</v>
      </c>
      <c r="H2435" t="str">
        <f t="shared" si="83"/>
        <v>RVY</v>
      </c>
      <c r="I2435" t="s">
        <v>4811</v>
      </c>
      <c r="J2435" t="s">
        <v>4810</v>
      </c>
    </row>
    <row r="2436" spans="7:10" x14ac:dyDescent="0.35">
      <c r="G2436" t="str">
        <f t="shared" si="82"/>
        <v>RVYMORNINGTON ROAD REHABILITATION CENTRE</v>
      </c>
      <c r="H2436" t="str">
        <f t="shared" si="83"/>
        <v>RVY</v>
      </c>
      <c r="I2436" t="s">
        <v>4813</v>
      </c>
      <c r="J2436" t="s">
        <v>4812</v>
      </c>
    </row>
    <row r="2437" spans="7:10" x14ac:dyDescent="0.35">
      <c r="G2437" t="str">
        <f t="shared" si="82"/>
        <v>RVYORMSKIRK AND DISTRICT GENERAL HOSPITAL</v>
      </c>
      <c r="H2437" t="str">
        <f t="shared" si="83"/>
        <v>RVY</v>
      </c>
      <c r="I2437" t="s">
        <v>4815</v>
      </c>
      <c r="J2437" t="s">
        <v>4814</v>
      </c>
    </row>
    <row r="2438" spans="7:10" x14ac:dyDescent="0.35">
      <c r="G2438" t="str">
        <f t="shared" si="82"/>
        <v>RVYSOUTHPORT AND FORMBY DISTRICT GENERAL HOSPITAL</v>
      </c>
      <c r="H2438" t="str">
        <f t="shared" si="83"/>
        <v>RVY</v>
      </c>
      <c r="I2438" t="s">
        <v>4817</v>
      </c>
      <c r="J2438" t="s">
        <v>4816</v>
      </c>
    </row>
    <row r="2439" spans="7:10" x14ac:dyDescent="0.35">
      <c r="G2439" t="str">
        <f t="shared" si="82"/>
        <v>RVYSOUTHPORT GENERAL INFIRMARY</v>
      </c>
      <c r="H2439" t="str">
        <f t="shared" si="83"/>
        <v>RVY</v>
      </c>
      <c r="I2439" t="s">
        <v>4819</v>
      </c>
      <c r="J2439" t="s">
        <v>4818</v>
      </c>
    </row>
    <row r="2440" spans="7:10" x14ac:dyDescent="0.35">
      <c r="G2440" t="str">
        <f t="shared" si="82"/>
        <v>RW1ALTON COMMUNITY HOSPITAL</v>
      </c>
      <c r="H2440" t="str">
        <f t="shared" si="83"/>
        <v>RW1</v>
      </c>
      <c r="I2440" t="s">
        <v>4821</v>
      </c>
      <c r="J2440" t="s">
        <v>4820</v>
      </c>
    </row>
    <row r="2441" spans="7:10" x14ac:dyDescent="0.35">
      <c r="G2441" t="str">
        <f t="shared" si="82"/>
        <v>RW1ALTON COMMUNITY HOSPITAL - ANSTEY WARD</v>
      </c>
      <c r="H2441" t="str">
        <f t="shared" si="83"/>
        <v>RW1</v>
      </c>
      <c r="I2441" t="s">
        <v>4823</v>
      </c>
      <c r="J2441" t="s">
        <v>4822</v>
      </c>
    </row>
    <row r="2442" spans="7:10" x14ac:dyDescent="0.35">
      <c r="G2442" t="str">
        <f t="shared" si="82"/>
        <v>RW1ANDLERS ASH</v>
      </c>
      <c r="H2442" t="str">
        <f t="shared" si="83"/>
        <v>RW1</v>
      </c>
      <c r="I2442" t="s">
        <v>4825</v>
      </c>
      <c r="J2442" t="s">
        <v>4824</v>
      </c>
    </row>
    <row r="2443" spans="7:10" x14ac:dyDescent="0.35">
      <c r="G2443" t="str">
        <f t="shared" si="82"/>
        <v>RW1ANDOVER WAR MEMORIAL HOSPITAL</v>
      </c>
      <c r="H2443" t="str">
        <f t="shared" si="83"/>
        <v>RW1</v>
      </c>
      <c r="I2443" t="s">
        <v>2473</v>
      </c>
      <c r="J2443" t="s">
        <v>4826</v>
      </c>
    </row>
    <row r="2444" spans="7:10" x14ac:dyDescent="0.35">
      <c r="G2444" t="str">
        <f t="shared" si="82"/>
        <v>RW1ANTELOPE HOUSE</v>
      </c>
      <c r="H2444" t="str">
        <f t="shared" si="83"/>
        <v>RW1</v>
      </c>
      <c r="I2444" t="s">
        <v>4828</v>
      </c>
      <c r="J2444" t="s">
        <v>4827</v>
      </c>
    </row>
    <row r="2445" spans="7:10" x14ac:dyDescent="0.35">
      <c r="G2445" t="str">
        <f t="shared" si="82"/>
        <v>RW1ASHURST HOSPITAL</v>
      </c>
      <c r="H2445" t="str">
        <f t="shared" si="83"/>
        <v>RW1</v>
      </c>
      <c r="I2445" t="s">
        <v>482</v>
      </c>
      <c r="J2445" t="s">
        <v>4829</v>
      </c>
    </row>
    <row r="2446" spans="7:10" x14ac:dyDescent="0.35">
      <c r="G2446" t="str">
        <f t="shared" si="82"/>
        <v>RW1AUSTEN HOUSE</v>
      </c>
      <c r="H2446" t="str">
        <f t="shared" si="83"/>
        <v>RW1</v>
      </c>
      <c r="I2446" t="s">
        <v>4831</v>
      </c>
      <c r="J2446" t="s">
        <v>4830</v>
      </c>
    </row>
    <row r="2447" spans="7:10" x14ac:dyDescent="0.35">
      <c r="G2447" t="str">
        <f t="shared" si="82"/>
        <v>RW1BLUEBIRD HOUSE</v>
      </c>
      <c r="H2447" t="str">
        <f t="shared" si="83"/>
        <v>RW1</v>
      </c>
      <c r="I2447" t="s">
        <v>14589</v>
      </c>
      <c r="J2447" t="s">
        <v>14590</v>
      </c>
    </row>
    <row r="2448" spans="7:10" x14ac:dyDescent="0.35">
      <c r="G2448" t="str">
        <f t="shared" si="82"/>
        <v>RW1BOURNEMOUTH UNIVERSITY</v>
      </c>
      <c r="H2448" t="str">
        <f t="shared" si="83"/>
        <v>RW1</v>
      </c>
      <c r="I2448" t="s">
        <v>4833</v>
      </c>
      <c r="J2448" t="s">
        <v>4832</v>
      </c>
    </row>
    <row r="2449" spans="7:10" x14ac:dyDescent="0.35">
      <c r="G2449" t="str">
        <f t="shared" si="82"/>
        <v>RW1BRIXLAVEN</v>
      </c>
      <c r="H2449" t="str">
        <f t="shared" si="83"/>
        <v>RW1</v>
      </c>
      <c r="I2449" t="s">
        <v>4835</v>
      </c>
      <c r="J2449" t="s">
        <v>4834</v>
      </c>
    </row>
    <row r="2450" spans="7:10" x14ac:dyDescent="0.35">
      <c r="G2450" t="str">
        <f t="shared" si="82"/>
        <v>RW1BROOKVALE</v>
      </c>
      <c r="H2450" t="str">
        <f t="shared" si="83"/>
        <v>RW1</v>
      </c>
      <c r="I2450" t="s">
        <v>4837</v>
      </c>
      <c r="J2450" t="s">
        <v>4836</v>
      </c>
    </row>
    <row r="2451" spans="7:10" x14ac:dyDescent="0.35">
      <c r="G2451" t="str">
        <f t="shared" si="82"/>
        <v>RW1CASS MID HANTS</v>
      </c>
      <c r="H2451" t="str">
        <f t="shared" si="83"/>
        <v>RW1</v>
      </c>
      <c r="I2451" t="s">
        <v>4839</v>
      </c>
      <c r="J2451" t="s">
        <v>4838</v>
      </c>
    </row>
    <row r="2452" spans="7:10" x14ac:dyDescent="0.35">
      <c r="G2452" t="str">
        <f t="shared" si="82"/>
        <v>RW1CASS NEW FOREST</v>
      </c>
      <c r="H2452" t="str">
        <f t="shared" si="83"/>
        <v>RW1</v>
      </c>
      <c r="I2452" t="s">
        <v>4841</v>
      </c>
      <c r="J2452" t="s">
        <v>4840</v>
      </c>
    </row>
    <row r="2453" spans="7:10" x14ac:dyDescent="0.35">
      <c r="G2453" t="str">
        <f t="shared" si="82"/>
        <v>RW1CASS SOUTHAMPTON</v>
      </c>
      <c r="H2453" t="str">
        <f t="shared" si="83"/>
        <v>RW1</v>
      </c>
      <c r="I2453" t="s">
        <v>4843</v>
      </c>
      <c r="J2453" t="s">
        <v>4842</v>
      </c>
    </row>
    <row r="2454" spans="7:10" x14ac:dyDescent="0.35">
      <c r="G2454" t="str">
        <f t="shared" si="82"/>
        <v>RW1CHASE HOSPITAL</v>
      </c>
      <c r="H2454" t="str">
        <f t="shared" si="83"/>
        <v>RW1</v>
      </c>
      <c r="I2454" t="s">
        <v>4845</v>
      </c>
      <c r="J2454" t="s">
        <v>4844</v>
      </c>
    </row>
    <row r="2455" spans="7:10" x14ac:dyDescent="0.35">
      <c r="G2455" t="str">
        <f t="shared" si="82"/>
        <v>RW1CHERRYTREE</v>
      </c>
      <c r="H2455" t="str">
        <f t="shared" si="83"/>
        <v>RW1</v>
      </c>
      <c r="I2455" t="s">
        <v>4847</v>
      </c>
      <c r="J2455" t="s">
        <v>4846</v>
      </c>
    </row>
    <row r="2456" spans="7:10" x14ac:dyDescent="0.35">
      <c r="G2456" t="str">
        <f t="shared" si="82"/>
        <v>RW1COLLINGWOOD ASSESSMENT UNIT RAU</v>
      </c>
      <c r="H2456" t="str">
        <f t="shared" si="83"/>
        <v>RW1</v>
      </c>
      <c r="I2456" t="s">
        <v>4849</v>
      </c>
      <c r="J2456" t="s">
        <v>4848</v>
      </c>
    </row>
    <row r="2457" spans="7:10" x14ac:dyDescent="0.35">
      <c r="G2457" t="str">
        <f t="shared" si="82"/>
        <v>RW1CONS COMM GERIATRICIAN</v>
      </c>
      <c r="H2457" t="str">
        <f t="shared" si="83"/>
        <v>RW1</v>
      </c>
      <c r="I2457" t="s">
        <v>4851</v>
      </c>
      <c r="J2457" t="s">
        <v>4850</v>
      </c>
    </row>
    <row r="2458" spans="7:10" x14ac:dyDescent="0.35">
      <c r="G2458" t="str">
        <f t="shared" si="82"/>
        <v>RW1COPPER BEECHES (ANDOVER)</v>
      </c>
      <c r="H2458" t="str">
        <f t="shared" si="83"/>
        <v>RW1</v>
      </c>
      <c r="I2458" t="s">
        <v>4853</v>
      </c>
      <c r="J2458" t="s">
        <v>4852</v>
      </c>
    </row>
    <row r="2459" spans="7:10" x14ac:dyDescent="0.35">
      <c r="G2459" t="str">
        <f t="shared" si="82"/>
        <v>RW1COPPER BEECHES (NEW MILTON)</v>
      </c>
      <c r="H2459" t="str">
        <f t="shared" si="83"/>
        <v>RW1</v>
      </c>
      <c r="I2459" t="s">
        <v>4855</v>
      </c>
      <c r="J2459" t="s">
        <v>4854</v>
      </c>
    </row>
    <row r="2460" spans="7:10" x14ac:dyDescent="0.35">
      <c r="G2460" t="str">
        <f t="shared" si="82"/>
        <v>RW1COUNTY HALL</v>
      </c>
      <c r="H2460" t="str">
        <f t="shared" si="83"/>
        <v>RW1</v>
      </c>
      <c r="I2460" t="s">
        <v>4857</v>
      </c>
      <c r="J2460" t="s">
        <v>4856</v>
      </c>
    </row>
    <row r="2461" spans="7:10" x14ac:dyDescent="0.35">
      <c r="G2461" t="str">
        <f t="shared" si="82"/>
        <v>RW1CRHT NORTH HANTS</v>
      </c>
      <c r="H2461" t="str">
        <f t="shared" si="83"/>
        <v>RW1</v>
      </c>
      <c r="I2461" t="s">
        <v>4859</v>
      </c>
      <c r="J2461" t="s">
        <v>4858</v>
      </c>
    </row>
    <row r="2462" spans="7:10" x14ac:dyDescent="0.35">
      <c r="G2462" t="str">
        <f t="shared" si="82"/>
        <v>RW1CUMBERLAND 2</v>
      </c>
      <c r="H2462" t="str">
        <f t="shared" si="83"/>
        <v>RW1</v>
      </c>
      <c r="I2462" t="s">
        <v>4861</v>
      </c>
      <c r="J2462" t="s">
        <v>4860</v>
      </c>
    </row>
    <row r="2463" spans="7:10" x14ac:dyDescent="0.35">
      <c r="G2463" t="str">
        <f t="shared" si="82"/>
        <v>RW1DEPARTMENT OF PSYCHOLOGICAL MEDICINE</v>
      </c>
      <c r="H2463" t="str">
        <f t="shared" si="83"/>
        <v>RW1</v>
      </c>
      <c r="I2463" t="s">
        <v>3395</v>
      </c>
      <c r="J2463" t="s">
        <v>4862</v>
      </c>
    </row>
    <row r="2464" spans="7:10" x14ac:dyDescent="0.35">
      <c r="G2464" t="str">
        <f t="shared" ref="G2464:G2487" si="84">H2464&amp;I2464</f>
        <v>RW1EASTLEIGH FLEMING PARK</v>
      </c>
      <c r="H2464" t="str">
        <f t="shared" si="83"/>
        <v>RW1</v>
      </c>
      <c r="I2464" t="s">
        <v>4864</v>
      </c>
      <c r="J2464" t="s">
        <v>4863</v>
      </c>
    </row>
    <row r="2465" spans="7:10" x14ac:dyDescent="0.35">
      <c r="G2465" t="str">
        <f t="shared" si="84"/>
        <v>RW1EATING DISORDERS</v>
      </c>
      <c r="H2465" t="str">
        <f t="shared" si="83"/>
        <v>RW1</v>
      </c>
      <c r="I2465" t="s">
        <v>3044</v>
      </c>
      <c r="J2465" t="s">
        <v>4865</v>
      </c>
    </row>
    <row r="2466" spans="7:10" x14ac:dyDescent="0.35">
      <c r="G2466" t="str">
        <f t="shared" si="84"/>
        <v>RW1ELMLEIGH</v>
      </c>
      <c r="H2466" t="str">
        <f t="shared" si="83"/>
        <v>RW1</v>
      </c>
      <c r="I2466" t="s">
        <v>4867</v>
      </c>
      <c r="J2466" t="s">
        <v>4866</v>
      </c>
    </row>
    <row r="2467" spans="7:10" x14ac:dyDescent="0.35">
      <c r="G2467" t="str">
        <f t="shared" si="84"/>
        <v>RW1FAREHAM COMMUNITY HOSPITAL</v>
      </c>
      <c r="H2467" t="str">
        <f t="shared" si="83"/>
        <v>RW1</v>
      </c>
      <c r="I2467" t="s">
        <v>516</v>
      </c>
      <c r="J2467" t="s">
        <v>4868</v>
      </c>
    </row>
    <row r="2468" spans="7:10" x14ac:dyDescent="0.35">
      <c r="G2468" t="str">
        <f t="shared" si="84"/>
        <v>RW1FAREHAM REACH</v>
      </c>
      <c r="H2468" t="str">
        <f t="shared" si="83"/>
        <v>RW1</v>
      </c>
      <c r="I2468" t="s">
        <v>4870</v>
      </c>
      <c r="J2468" t="s">
        <v>4869</v>
      </c>
    </row>
    <row r="2469" spans="7:10" x14ac:dyDescent="0.35">
      <c r="G2469" t="str">
        <f t="shared" si="84"/>
        <v>RW1FENWICK HOSPITAL</v>
      </c>
      <c r="H2469" t="str">
        <f t="shared" si="83"/>
        <v>RW1</v>
      </c>
      <c r="I2469" t="s">
        <v>520</v>
      </c>
      <c r="J2469" t="s">
        <v>4871</v>
      </c>
    </row>
    <row r="2470" spans="7:10" x14ac:dyDescent="0.35">
      <c r="G2470" t="str">
        <f t="shared" si="84"/>
        <v>RW1FLEET COMMUNITY HOSPITAL</v>
      </c>
      <c r="H2470" t="str">
        <f t="shared" si="83"/>
        <v>RW1</v>
      </c>
      <c r="I2470" t="s">
        <v>522</v>
      </c>
      <c r="J2470" t="s">
        <v>4872</v>
      </c>
    </row>
    <row r="2471" spans="7:10" x14ac:dyDescent="0.35">
      <c r="G2471" t="str">
        <f t="shared" si="84"/>
        <v>RW1FORD WARD</v>
      </c>
      <c r="H2471" t="str">
        <f t="shared" si="83"/>
        <v>RW1</v>
      </c>
      <c r="I2471" t="s">
        <v>4874</v>
      </c>
      <c r="J2471" t="s">
        <v>4873</v>
      </c>
    </row>
    <row r="2472" spans="7:10" x14ac:dyDescent="0.35">
      <c r="G2472" t="str">
        <f t="shared" si="84"/>
        <v>RW1FORDINGBRIDGE</v>
      </c>
      <c r="H2472" t="str">
        <f t="shared" si="83"/>
        <v>RW1</v>
      </c>
      <c r="I2472" t="s">
        <v>4876</v>
      </c>
      <c r="J2472" t="s">
        <v>4875</v>
      </c>
    </row>
    <row r="2473" spans="7:10" x14ac:dyDescent="0.35">
      <c r="G2473" t="str">
        <f t="shared" si="84"/>
        <v>RW1FOREST LODGE</v>
      </c>
      <c r="H2473" t="str">
        <f t="shared" si="83"/>
        <v>RW1</v>
      </c>
      <c r="I2473" t="s">
        <v>4878</v>
      </c>
      <c r="J2473" t="s">
        <v>4877</v>
      </c>
    </row>
    <row r="2474" spans="7:10" x14ac:dyDescent="0.35">
      <c r="G2474" t="str">
        <f t="shared" si="84"/>
        <v>RW1GOSPORT WAR MEMORIAL HOSPITAL</v>
      </c>
      <c r="H2474" t="str">
        <f t="shared" si="83"/>
        <v>RW1</v>
      </c>
      <c r="I2474" t="s">
        <v>526</v>
      </c>
      <c r="J2474" t="s">
        <v>14591</v>
      </c>
    </row>
    <row r="2475" spans="7:10" x14ac:dyDescent="0.35">
      <c r="G2475" t="str">
        <f t="shared" si="84"/>
        <v>RW1HOLLYBANK</v>
      </c>
      <c r="H2475" t="str">
        <f t="shared" si="83"/>
        <v>RW1</v>
      </c>
      <c r="I2475" t="s">
        <v>14587</v>
      </c>
      <c r="J2475" t="s">
        <v>14588</v>
      </c>
    </row>
    <row r="2476" spans="7:10" x14ac:dyDescent="0.35">
      <c r="G2476" t="str">
        <f t="shared" si="84"/>
        <v>RW1HOME LEA</v>
      </c>
      <c r="H2476" t="str">
        <f t="shared" ref="H2476:H2501" si="85">LEFT(J2476,3)</f>
        <v>RW1</v>
      </c>
      <c r="I2476" t="s">
        <v>4880</v>
      </c>
      <c r="J2476" t="s">
        <v>4879</v>
      </c>
    </row>
    <row r="2477" spans="7:10" x14ac:dyDescent="0.35">
      <c r="G2477" t="str">
        <f t="shared" si="84"/>
        <v>RW1HORSEFAIR MEWS</v>
      </c>
      <c r="H2477" t="str">
        <f t="shared" si="85"/>
        <v>RW1</v>
      </c>
      <c r="I2477" t="s">
        <v>4882</v>
      </c>
      <c r="J2477" t="s">
        <v>4881</v>
      </c>
    </row>
    <row r="2478" spans="7:10" x14ac:dyDescent="0.35">
      <c r="G2478" t="str">
        <f t="shared" si="84"/>
        <v>RW1HYTHE HOSPITAL</v>
      </c>
      <c r="H2478" t="str">
        <f t="shared" si="85"/>
        <v>RW1</v>
      </c>
      <c r="I2478" t="s">
        <v>534</v>
      </c>
      <c r="J2478" t="s">
        <v>4883</v>
      </c>
    </row>
    <row r="2479" spans="7:10" x14ac:dyDescent="0.35">
      <c r="G2479" t="str">
        <f t="shared" si="84"/>
        <v>RW1LAUREL ASSESSMENT UNIT</v>
      </c>
      <c r="H2479" t="str">
        <f t="shared" si="85"/>
        <v>RW1</v>
      </c>
      <c r="I2479" t="s">
        <v>4885</v>
      </c>
      <c r="J2479" t="s">
        <v>4884</v>
      </c>
    </row>
    <row r="2480" spans="7:10" x14ac:dyDescent="0.35">
      <c r="G2480" t="str">
        <f t="shared" si="84"/>
        <v>RW1LEIGH HOUSE</v>
      </c>
      <c r="H2480" t="str">
        <f t="shared" si="85"/>
        <v>RW1</v>
      </c>
      <c r="I2480" t="s">
        <v>4887</v>
      </c>
      <c r="J2480" t="s">
        <v>4886</v>
      </c>
    </row>
    <row r="2481" spans="7:10" x14ac:dyDescent="0.35">
      <c r="G2481" t="str">
        <f t="shared" si="84"/>
        <v>RW1LEONARD CHESHIRE</v>
      </c>
      <c r="H2481" t="str">
        <f t="shared" si="85"/>
        <v>RW1</v>
      </c>
      <c r="I2481" t="s">
        <v>4889</v>
      </c>
      <c r="J2481" t="s">
        <v>4888</v>
      </c>
    </row>
    <row r="2482" spans="7:10" x14ac:dyDescent="0.35">
      <c r="G2482" t="str">
        <f t="shared" si="84"/>
        <v>RW1LYMINGTON HOSPITAL</v>
      </c>
      <c r="H2482" t="str">
        <f t="shared" si="85"/>
        <v>RW1</v>
      </c>
      <c r="I2482" t="s">
        <v>4891</v>
      </c>
      <c r="J2482" t="s">
        <v>4890</v>
      </c>
    </row>
    <row r="2483" spans="7:10" x14ac:dyDescent="0.35">
      <c r="G2483" t="str">
        <f t="shared" si="84"/>
        <v>RW1LYMINGTON NEW FOREST HOSPITAL</v>
      </c>
      <c r="H2483" t="str">
        <f t="shared" si="85"/>
        <v>RW1</v>
      </c>
      <c r="I2483" t="s">
        <v>544</v>
      </c>
      <c r="J2483" t="s">
        <v>4892</v>
      </c>
    </row>
    <row r="2484" spans="7:10" x14ac:dyDescent="0.35">
      <c r="G2484" t="str">
        <f t="shared" si="84"/>
        <v>RW1MELBURY LODGE</v>
      </c>
      <c r="H2484" t="str">
        <f t="shared" si="85"/>
        <v>RW1</v>
      </c>
      <c r="I2484" t="s">
        <v>4894</v>
      </c>
      <c r="J2484" t="s">
        <v>4893</v>
      </c>
    </row>
    <row r="2485" spans="7:10" x14ac:dyDescent="0.35">
      <c r="G2485" t="str">
        <f t="shared" si="84"/>
        <v>RW1MILFORD ON SEA WAR MEMORIAL HOSPITAL</v>
      </c>
      <c r="H2485" t="str">
        <f t="shared" si="85"/>
        <v>RW1</v>
      </c>
      <c r="I2485" t="s">
        <v>4896</v>
      </c>
      <c r="J2485" t="s">
        <v>4895</v>
      </c>
    </row>
    <row r="2486" spans="7:10" x14ac:dyDescent="0.35">
      <c r="G2486" t="str">
        <f t="shared" si="84"/>
        <v>RW1MILLVIEW</v>
      </c>
      <c r="H2486" t="str">
        <f t="shared" si="85"/>
        <v>RW1</v>
      </c>
      <c r="I2486" t="s">
        <v>4898</v>
      </c>
      <c r="J2486" t="s">
        <v>4897</v>
      </c>
    </row>
    <row r="2487" spans="7:10" x14ac:dyDescent="0.35">
      <c r="G2487" t="str">
        <f t="shared" si="84"/>
        <v>RW1MOORGREEN HOSPITAL</v>
      </c>
      <c r="H2487" t="str">
        <f t="shared" si="85"/>
        <v>RW1</v>
      </c>
      <c r="I2487" t="s">
        <v>550</v>
      </c>
      <c r="J2487" t="s">
        <v>4899</v>
      </c>
    </row>
    <row r="2488" spans="7:10" x14ac:dyDescent="0.35">
      <c r="G2488" t="str">
        <f t="shared" ref="G2488:G2524" si="86">H2488&amp;I2488</f>
        <v>RW1NEW FOREST CLDT</v>
      </c>
      <c r="H2488" t="str">
        <f t="shared" si="85"/>
        <v>RW1</v>
      </c>
      <c r="I2488" t="s">
        <v>4901</v>
      </c>
      <c r="J2488" t="s">
        <v>4900</v>
      </c>
    </row>
    <row r="2489" spans="7:10" x14ac:dyDescent="0.35">
      <c r="G2489" t="str">
        <f t="shared" si="86"/>
        <v>RW1OAKRIDGE HALL FOR ALL</v>
      </c>
      <c r="H2489" t="str">
        <f t="shared" si="85"/>
        <v>RW1</v>
      </c>
      <c r="I2489" t="s">
        <v>560</v>
      </c>
      <c r="J2489" t="s">
        <v>4902</v>
      </c>
    </row>
    <row r="2490" spans="7:10" x14ac:dyDescent="0.35">
      <c r="G2490" t="str">
        <f t="shared" si="86"/>
        <v>RW1ODIHAM COTTAGE HOSPITAL</v>
      </c>
      <c r="H2490" t="str">
        <f t="shared" si="85"/>
        <v>RW1</v>
      </c>
      <c r="I2490" t="s">
        <v>4904</v>
      </c>
      <c r="J2490" t="s">
        <v>4903</v>
      </c>
    </row>
    <row r="2491" spans="7:10" x14ac:dyDescent="0.35">
      <c r="G2491" t="str">
        <f t="shared" si="86"/>
        <v>RW1OLD TIMBERS</v>
      </c>
      <c r="H2491" t="str">
        <f t="shared" si="85"/>
        <v>RW1</v>
      </c>
      <c r="I2491" t="s">
        <v>4906</v>
      </c>
      <c r="J2491" t="s">
        <v>4905</v>
      </c>
    </row>
    <row r="2492" spans="7:10" x14ac:dyDescent="0.35">
      <c r="G2492" t="str">
        <f t="shared" si="86"/>
        <v>RW1OLD VICARAGE</v>
      </c>
      <c r="H2492" t="str">
        <f t="shared" si="85"/>
        <v>RW1</v>
      </c>
      <c r="I2492" t="s">
        <v>4908</v>
      </c>
      <c r="J2492" t="s">
        <v>4907</v>
      </c>
    </row>
    <row r="2493" spans="7:10" x14ac:dyDescent="0.35">
      <c r="G2493" t="str">
        <f t="shared" si="86"/>
        <v>RW1OLDER PERSONS' RAU</v>
      </c>
      <c r="H2493" t="str">
        <f t="shared" si="85"/>
        <v>RW1</v>
      </c>
      <c r="I2493" t="s">
        <v>4910</v>
      </c>
      <c r="J2493" t="s">
        <v>4909</v>
      </c>
    </row>
    <row r="2494" spans="7:10" x14ac:dyDescent="0.35">
      <c r="G2494" t="str">
        <f t="shared" si="86"/>
        <v>RW1PARKLANDS HOSPITAL</v>
      </c>
      <c r="H2494" t="str">
        <f t="shared" si="85"/>
        <v>RW1</v>
      </c>
      <c r="I2494" t="s">
        <v>4912</v>
      </c>
      <c r="J2494" t="s">
        <v>4911</v>
      </c>
    </row>
    <row r="2495" spans="7:10" x14ac:dyDescent="0.35">
      <c r="G2495" t="str">
        <f t="shared" si="86"/>
        <v>RW1PEACH COTTAGE</v>
      </c>
      <c r="H2495" t="str">
        <f t="shared" si="85"/>
        <v>RW1</v>
      </c>
      <c r="I2495" t="s">
        <v>4914</v>
      </c>
      <c r="J2495" t="s">
        <v>4913</v>
      </c>
    </row>
    <row r="2496" spans="7:10" x14ac:dyDescent="0.35">
      <c r="G2496" t="str">
        <f t="shared" si="86"/>
        <v>RW1PEAKLANDS</v>
      </c>
      <c r="H2496" t="str">
        <f t="shared" si="85"/>
        <v>RW1</v>
      </c>
      <c r="I2496" t="s">
        <v>4916</v>
      </c>
      <c r="J2496" t="s">
        <v>4915</v>
      </c>
    </row>
    <row r="2497" spans="7:10" x14ac:dyDescent="0.35">
      <c r="G2497" t="str">
        <f t="shared" si="86"/>
        <v>RW1PETERSFIELD HOSPITAL</v>
      </c>
      <c r="H2497" t="str">
        <f t="shared" si="85"/>
        <v>RW1</v>
      </c>
      <c r="I2497" t="s">
        <v>564</v>
      </c>
      <c r="J2497" t="s">
        <v>4917</v>
      </c>
    </row>
    <row r="2498" spans="7:10" x14ac:dyDescent="0.35">
      <c r="G2498" t="str">
        <f t="shared" si="86"/>
        <v>RW1PINEWOOD</v>
      </c>
      <c r="H2498" t="str">
        <f t="shared" si="85"/>
        <v>RW1</v>
      </c>
      <c r="I2498" t="s">
        <v>4919</v>
      </c>
      <c r="J2498" t="s">
        <v>4918</v>
      </c>
    </row>
    <row r="2499" spans="7:10" x14ac:dyDescent="0.35">
      <c r="G2499" t="str">
        <f t="shared" si="86"/>
        <v>RW1POLES COPSE</v>
      </c>
      <c r="H2499" t="str">
        <f t="shared" si="85"/>
        <v>RW1</v>
      </c>
      <c r="I2499" t="s">
        <v>4921</v>
      </c>
      <c r="J2499" t="s">
        <v>4920</v>
      </c>
    </row>
    <row r="2500" spans="7:10" x14ac:dyDescent="0.35">
      <c r="G2500" t="str">
        <f t="shared" si="86"/>
        <v>RW1PRINCESS ANNE HOSPITAL</v>
      </c>
      <c r="H2500" t="str">
        <f t="shared" si="85"/>
        <v>RW1</v>
      </c>
      <c r="I2500" t="s">
        <v>568</v>
      </c>
      <c r="J2500" t="s">
        <v>4922</v>
      </c>
    </row>
    <row r="2501" spans="7:10" x14ac:dyDescent="0.35">
      <c r="G2501" t="str">
        <f t="shared" si="86"/>
        <v>RW1RAVENSWOOD HOUSE</v>
      </c>
      <c r="H2501" t="str">
        <f t="shared" si="85"/>
        <v>RW1</v>
      </c>
      <c r="I2501" t="s">
        <v>4924</v>
      </c>
      <c r="J2501" t="s">
        <v>4923</v>
      </c>
    </row>
    <row r="2502" spans="7:10" x14ac:dyDescent="0.35">
      <c r="G2502" t="str">
        <f t="shared" si="86"/>
        <v>RW1REDCLYFFE BENGALOWS</v>
      </c>
      <c r="H2502" t="str">
        <f t="shared" ref="H2502:H2540" si="87">LEFT(J2502,3)</f>
        <v>RW1</v>
      </c>
      <c r="I2502" t="s">
        <v>4926</v>
      </c>
      <c r="J2502" t="s">
        <v>4925</v>
      </c>
    </row>
    <row r="2503" spans="7:10" x14ac:dyDescent="0.35">
      <c r="G2503" t="str">
        <f t="shared" si="86"/>
        <v>RW1ROMSEY HOSPITAL</v>
      </c>
      <c r="H2503" t="str">
        <f t="shared" si="87"/>
        <v>RW1</v>
      </c>
      <c r="I2503" t="s">
        <v>572</v>
      </c>
      <c r="J2503" t="s">
        <v>4927</v>
      </c>
    </row>
    <row r="2504" spans="7:10" x14ac:dyDescent="0.35">
      <c r="G2504" t="str">
        <f t="shared" si="86"/>
        <v>RW1ROWAN WARD</v>
      </c>
      <c r="H2504" t="str">
        <f t="shared" si="87"/>
        <v>RW1</v>
      </c>
      <c r="I2504" t="s">
        <v>4929</v>
      </c>
      <c r="J2504" t="s">
        <v>4928</v>
      </c>
    </row>
    <row r="2505" spans="7:10" x14ac:dyDescent="0.35">
      <c r="G2505" t="str">
        <f t="shared" si="86"/>
        <v>RW1ROYAL HAMPSHIRE HOSPITAL</v>
      </c>
      <c r="H2505" t="str">
        <f t="shared" si="87"/>
        <v>RW1</v>
      </c>
      <c r="I2505" t="s">
        <v>4931</v>
      </c>
      <c r="J2505" t="s">
        <v>4930</v>
      </c>
    </row>
    <row r="2506" spans="7:10" x14ac:dyDescent="0.35">
      <c r="G2506" t="str">
        <f t="shared" si="86"/>
        <v>RW1ROYAL SOUTH HANTS HOSPITAL</v>
      </c>
      <c r="H2506" t="str">
        <f t="shared" si="87"/>
        <v>RW1</v>
      </c>
      <c r="I2506" t="s">
        <v>1952</v>
      </c>
      <c r="J2506" t="s">
        <v>4932</v>
      </c>
    </row>
    <row r="2507" spans="7:10" x14ac:dyDescent="0.35">
      <c r="G2507" t="str">
        <f t="shared" si="86"/>
        <v>RW1SHAWFORD WARD</v>
      </c>
      <c r="H2507" t="str">
        <f t="shared" si="87"/>
        <v>RW1</v>
      </c>
      <c r="I2507" t="s">
        <v>4934</v>
      </c>
      <c r="J2507" t="s">
        <v>4933</v>
      </c>
    </row>
    <row r="2508" spans="7:10" x14ac:dyDescent="0.35">
      <c r="G2508" t="str">
        <f t="shared" si="86"/>
        <v>RW1SOLENT MIND</v>
      </c>
      <c r="H2508" t="str">
        <f t="shared" si="87"/>
        <v>RW1</v>
      </c>
      <c r="I2508" t="s">
        <v>4936</v>
      </c>
      <c r="J2508" t="s">
        <v>4935</v>
      </c>
    </row>
    <row r="2509" spans="7:10" x14ac:dyDescent="0.35">
      <c r="G2509" t="str">
        <f t="shared" si="86"/>
        <v>RW1SOUTH WILTS CTPLD</v>
      </c>
      <c r="H2509" t="str">
        <f t="shared" si="87"/>
        <v>RW1</v>
      </c>
      <c r="I2509" t="s">
        <v>4938</v>
      </c>
      <c r="J2509" t="s">
        <v>4937</v>
      </c>
    </row>
    <row r="2510" spans="7:10" x14ac:dyDescent="0.35">
      <c r="G2510" t="str">
        <f t="shared" si="86"/>
        <v>RW1SOUTHERN PARISHES PILANDS WOOD</v>
      </c>
      <c r="H2510" t="str">
        <f t="shared" si="87"/>
        <v>RW1</v>
      </c>
      <c r="I2510" t="s">
        <v>4940</v>
      </c>
      <c r="J2510" t="s">
        <v>4939</v>
      </c>
    </row>
    <row r="2511" spans="7:10" x14ac:dyDescent="0.35">
      <c r="G2511" t="str">
        <f t="shared" si="86"/>
        <v>RW1SOUTHFIELDS</v>
      </c>
      <c r="H2511" t="str">
        <f t="shared" si="87"/>
        <v>RW1</v>
      </c>
      <c r="I2511" t="s">
        <v>4942</v>
      </c>
      <c r="J2511" t="s">
        <v>4941</v>
      </c>
    </row>
    <row r="2512" spans="7:10" x14ac:dyDescent="0.35">
      <c r="G2512" t="str">
        <f t="shared" si="86"/>
        <v>RW1ST JAMES' HOSPITAL</v>
      </c>
      <c r="H2512" t="str">
        <f t="shared" si="87"/>
        <v>RW1</v>
      </c>
      <c r="I2512" t="s">
        <v>582</v>
      </c>
      <c r="J2512" t="s">
        <v>4943</v>
      </c>
    </row>
    <row r="2513" spans="7:10" x14ac:dyDescent="0.35">
      <c r="G2513" t="str">
        <f t="shared" si="86"/>
        <v>RW1SULTAN WARD</v>
      </c>
      <c r="H2513" t="str">
        <f t="shared" si="87"/>
        <v>RW1</v>
      </c>
      <c r="I2513" t="s">
        <v>4945</v>
      </c>
      <c r="J2513" t="s">
        <v>4944</v>
      </c>
    </row>
    <row r="2514" spans="7:10" x14ac:dyDescent="0.35">
      <c r="G2514" t="str">
        <f t="shared" si="86"/>
        <v>RW1SYLVAN VILLA</v>
      </c>
      <c r="H2514" t="str">
        <f t="shared" si="87"/>
        <v>RW1</v>
      </c>
      <c r="I2514" t="s">
        <v>4947</v>
      </c>
      <c r="J2514" t="s">
        <v>4946</v>
      </c>
    </row>
    <row r="2515" spans="7:10" x14ac:dyDescent="0.35">
      <c r="G2515" t="str">
        <f t="shared" si="86"/>
        <v>RW1TAMARINE</v>
      </c>
      <c r="H2515" t="str">
        <f t="shared" si="87"/>
        <v>RW1</v>
      </c>
      <c r="I2515" t="s">
        <v>4949</v>
      </c>
      <c r="J2515" t="s">
        <v>4948</v>
      </c>
    </row>
    <row r="2516" spans="7:10" x14ac:dyDescent="0.35">
      <c r="G2516" t="str">
        <f t="shared" si="86"/>
        <v>RW1TATCHBURY MOUNT</v>
      </c>
      <c r="H2516" t="str">
        <f t="shared" si="87"/>
        <v>RW1</v>
      </c>
      <c r="I2516" t="s">
        <v>4951</v>
      </c>
      <c r="J2516" t="s">
        <v>4950</v>
      </c>
    </row>
    <row r="2517" spans="7:10" x14ac:dyDescent="0.35">
      <c r="G2517" t="str">
        <f t="shared" si="86"/>
        <v>RW1THE BRIDGE</v>
      </c>
      <c r="H2517" t="str">
        <f t="shared" si="87"/>
        <v>RW1</v>
      </c>
      <c r="I2517" t="s">
        <v>1703</v>
      </c>
      <c r="J2517" t="s">
        <v>4952</v>
      </c>
    </row>
    <row r="2518" spans="7:10" x14ac:dyDescent="0.35">
      <c r="G2518" t="str">
        <f t="shared" si="86"/>
        <v>RW1THE CONIFERS</v>
      </c>
      <c r="H2518" t="str">
        <f t="shared" si="87"/>
        <v>RW1</v>
      </c>
      <c r="I2518" t="s">
        <v>4954</v>
      </c>
      <c r="J2518" t="s">
        <v>4953</v>
      </c>
    </row>
    <row r="2519" spans="7:10" x14ac:dyDescent="0.35">
      <c r="G2519" t="str">
        <f t="shared" si="86"/>
        <v>RW1THE GRANGE</v>
      </c>
      <c r="H2519" t="str">
        <f t="shared" si="87"/>
        <v>RW1</v>
      </c>
      <c r="I2519" t="s">
        <v>429</v>
      </c>
      <c r="J2519" t="s">
        <v>4955</v>
      </c>
    </row>
    <row r="2520" spans="7:10" x14ac:dyDescent="0.35">
      <c r="G2520" t="str">
        <f t="shared" si="86"/>
        <v>RW1THE HUB</v>
      </c>
      <c r="H2520" t="str">
        <f t="shared" si="87"/>
        <v>RW1</v>
      </c>
      <c r="I2520" t="s">
        <v>4957</v>
      </c>
      <c r="J2520" t="s">
        <v>4956</v>
      </c>
    </row>
    <row r="2521" spans="7:10" x14ac:dyDescent="0.35">
      <c r="G2521" t="str">
        <f t="shared" si="86"/>
        <v>RW1THE MEADOWS</v>
      </c>
      <c r="H2521" t="str">
        <f t="shared" si="87"/>
        <v>RW1</v>
      </c>
      <c r="I2521" t="s">
        <v>4959</v>
      </c>
      <c r="J2521" t="s">
        <v>4958</v>
      </c>
    </row>
    <row r="2522" spans="7:10" x14ac:dyDescent="0.35">
      <c r="G2522" t="str">
        <f t="shared" si="86"/>
        <v>RW1THE POTTERIES</v>
      </c>
      <c r="H2522" t="str">
        <f t="shared" si="87"/>
        <v>RW1</v>
      </c>
      <c r="I2522" t="s">
        <v>590</v>
      </c>
      <c r="J2522" t="s">
        <v>4960</v>
      </c>
    </row>
    <row r="2523" spans="7:10" x14ac:dyDescent="0.35">
      <c r="G2523" t="str">
        <f t="shared" si="86"/>
        <v>RW1THE RAPIDS</v>
      </c>
      <c r="H2523" t="str">
        <f t="shared" si="87"/>
        <v>RW1</v>
      </c>
      <c r="I2523" t="s">
        <v>4962</v>
      </c>
      <c r="J2523" t="s">
        <v>4961</v>
      </c>
    </row>
    <row r="2524" spans="7:10" x14ac:dyDescent="0.35">
      <c r="G2524" t="str">
        <f t="shared" si="86"/>
        <v>RW1THE RIVENDALE</v>
      </c>
      <c r="H2524" t="str">
        <f t="shared" si="87"/>
        <v>RW1</v>
      </c>
      <c r="I2524" t="s">
        <v>4964</v>
      </c>
      <c r="J2524" t="s">
        <v>4963</v>
      </c>
    </row>
    <row r="2525" spans="7:10" x14ac:dyDescent="0.35">
      <c r="G2525" t="str">
        <f t="shared" ref="G2525:G2571" si="88">H2525&amp;I2525</f>
        <v>RW1TROWBRIDGE COMMUNITY HOSPITAL</v>
      </c>
      <c r="H2525" t="str">
        <f t="shared" si="87"/>
        <v>RW1</v>
      </c>
      <c r="I2525" t="s">
        <v>256</v>
      </c>
      <c r="J2525" t="s">
        <v>4965</v>
      </c>
    </row>
    <row r="2526" spans="7:10" x14ac:dyDescent="0.35">
      <c r="G2526" t="str">
        <f t="shared" si="88"/>
        <v>RW1TWO CORNERS</v>
      </c>
      <c r="H2526" t="str">
        <f t="shared" si="87"/>
        <v>RW1</v>
      </c>
      <c r="I2526" t="s">
        <v>4967</v>
      </c>
      <c r="J2526" t="s">
        <v>4966</v>
      </c>
    </row>
    <row r="2527" spans="7:10" x14ac:dyDescent="0.35">
      <c r="G2527" t="str">
        <f t="shared" si="88"/>
        <v>RW1UNIVERSITY OF SOUTHAMPTON</v>
      </c>
      <c r="H2527" t="str">
        <f t="shared" si="87"/>
        <v>RW1</v>
      </c>
      <c r="I2527" t="s">
        <v>4969</v>
      </c>
      <c r="J2527" t="s">
        <v>4968</v>
      </c>
    </row>
    <row r="2528" spans="7:10" x14ac:dyDescent="0.35">
      <c r="G2528" t="str">
        <f t="shared" si="88"/>
        <v>RW1WEST VIEW/HOME FARM</v>
      </c>
      <c r="H2528" t="str">
        <f t="shared" si="87"/>
        <v>RW1</v>
      </c>
      <c r="I2528" t="s">
        <v>4971</v>
      </c>
      <c r="J2528" t="s">
        <v>4970</v>
      </c>
    </row>
    <row r="2529" spans="7:10" x14ac:dyDescent="0.35">
      <c r="G2529" t="str">
        <f t="shared" si="88"/>
        <v>RW1WESTBROOK</v>
      </c>
      <c r="H2529" t="str">
        <f t="shared" si="87"/>
        <v>RW1</v>
      </c>
      <c r="I2529" t="s">
        <v>4973</v>
      </c>
      <c r="J2529" t="s">
        <v>4972</v>
      </c>
    </row>
    <row r="2530" spans="7:10" x14ac:dyDescent="0.35">
      <c r="G2530" t="str">
        <f t="shared" si="88"/>
        <v>RW1WESTERN COMMUNITY HOSPITAL</v>
      </c>
      <c r="H2530" t="str">
        <f t="shared" si="87"/>
        <v>RW1</v>
      </c>
      <c r="I2530" t="s">
        <v>596</v>
      </c>
      <c r="J2530" t="s">
        <v>4974</v>
      </c>
    </row>
    <row r="2531" spans="7:10" x14ac:dyDescent="0.35">
      <c r="G2531" t="str">
        <f t="shared" si="88"/>
        <v>RW1WHITELEY WOOD</v>
      </c>
      <c r="H2531" t="str">
        <f t="shared" si="87"/>
        <v>RW1</v>
      </c>
      <c r="I2531" t="s">
        <v>4976</v>
      </c>
      <c r="J2531" t="s">
        <v>4975</v>
      </c>
    </row>
    <row r="2532" spans="7:10" x14ac:dyDescent="0.35">
      <c r="G2532" t="str">
        <f t="shared" si="88"/>
        <v>RW1WILLIAM KIMBER CRESCENT</v>
      </c>
      <c r="H2532" t="str">
        <f t="shared" si="87"/>
        <v>RW1</v>
      </c>
      <c r="I2532" t="s">
        <v>4978</v>
      </c>
      <c r="J2532" t="s">
        <v>4977</v>
      </c>
    </row>
    <row r="2533" spans="7:10" x14ac:dyDescent="0.35">
      <c r="G2533" t="str">
        <f t="shared" si="88"/>
        <v>RW4AINTREE AMI</v>
      </c>
      <c r="H2533" t="str">
        <f t="shared" si="87"/>
        <v>RW4</v>
      </c>
      <c r="I2533" t="s">
        <v>4980</v>
      </c>
      <c r="J2533" t="s">
        <v>4979</v>
      </c>
    </row>
    <row r="2534" spans="7:10" x14ac:dyDescent="0.35">
      <c r="G2534" t="str">
        <f t="shared" si="88"/>
        <v>RW4AINTREE EMI</v>
      </c>
      <c r="H2534" t="str">
        <f t="shared" si="87"/>
        <v>RW4</v>
      </c>
      <c r="I2534" t="s">
        <v>4982</v>
      </c>
      <c r="J2534" t="s">
        <v>4981</v>
      </c>
    </row>
    <row r="2535" spans="7:10" x14ac:dyDescent="0.35">
      <c r="G2535" t="str">
        <f t="shared" si="88"/>
        <v>RW4ASHWORTH HOSPITAL</v>
      </c>
      <c r="H2535" t="str">
        <f t="shared" si="87"/>
        <v>RW4</v>
      </c>
      <c r="I2535" t="s">
        <v>4984</v>
      </c>
      <c r="J2535" t="s">
        <v>4983</v>
      </c>
    </row>
    <row r="2536" spans="7:10" x14ac:dyDescent="0.35">
      <c r="G2536" t="str">
        <f t="shared" si="88"/>
        <v>RW4ASPEN WOOD LOW SECURE UNIT</v>
      </c>
      <c r="H2536" t="s">
        <v>137</v>
      </c>
      <c r="I2536" t="s">
        <v>14782</v>
      </c>
      <c r="J2536" t="s">
        <v>14783</v>
      </c>
    </row>
    <row r="2537" spans="7:10" x14ac:dyDescent="0.35">
      <c r="G2537" t="str">
        <f t="shared" si="88"/>
        <v>RW4AVALON UNIT</v>
      </c>
      <c r="H2537" t="str">
        <f t="shared" si="87"/>
        <v>RW4</v>
      </c>
      <c r="I2537" t="s">
        <v>4986</v>
      </c>
      <c r="J2537" t="s">
        <v>4985</v>
      </c>
    </row>
    <row r="2538" spans="7:10" x14ac:dyDescent="0.35">
      <c r="G2538" t="str">
        <f t="shared" si="88"/>
        <v>RW4BOB MARTIN WARD</v>
      </c>
      <c r="H2538" t="str">
        <f t="shared" si="87"/>
        <v>RW4</v>
      </c>
      <c r="I2538" t="s">
        <v>4988</v>
      </c>
      <c r="J2538" t="s">
        <v>4987</v>
      </c>
    </row>
    <row r="2539" spans="7:10" x14ac:dyDescent="0.35">
      <c r="G2539" t="str">
        <f t="shared" si="88"/>
        <v>RW4BOOTHROYD WARD</v>
      </c>
      <c r="H2539" t="str">
        <f t="shared" si="87"/>
        <v>RW4</v>
      </c>
      <c r="I2539" t="s">
        <v>4990</v>
      </c>
      <c r="J2539" t="s">
        <v>4989</v>
      </c>
    </row>
    <row r="2540" spans="7:10" x14ac:dyDescent="0.35">
      <c r="G2540" t="str">
        <f t="shared" si="88"/>
        <v>RW4BROADGREEN SITE</v>
      </c>
      <c r="H2540" t="str">
        <f t="shared" si="87"/>
        <v>RW4</v>
      </c>
      <c r="I2540" t="s">
        <v>4992</v>
      </c>
      <c r="J2540" t="s">
        <v>4991</v>
      </c>
    </row>
    <row r="2541" spans="7:10" x14ac:dyDescent="0.35">
      <c r="G2541" t="str">
        <f t="shared" si="88"/>
        <v>RW4BROOKER CENTRE</v>
      </c>
      <c r="H2541" t="s">
        <v>137</v>
      </c>
      <c r="I2541" t="s">
        <v>4271</v>
      </c>
      <c r="J2541" t="s">
        <v>14479</v>
      </c>
    </row>
    <row r="2542" spans="7:10" x14ac:dyDescent="0.35">
      <c r="G2542" t="str">
        <f t="shared" si="88"/>
        <v>RW4CALDERSTONES HOSPITAL</v>
      </c>
      <c r="H2542" t="str">
        <f t="shared" ref="H2542:H2545" si="89">LEFT(J2542,3)</f>
        <v>RW4</v>
      </c>
      <c r="I2542" t="s">
        <v>2204</v>
      </c>
      <c r="J2542" t="s">
        <v>4993</v>
      </c>
    </row>
    <row r="2543" spans="7:10" x14ac:dyDescent="0.35">
      <c r="G2543" t="str">
        <f t="shared" si="88"/>
        <v>RW4CLOCK VIEW HOSPITAL</v>
      </c>
      <c r="H2543" t="str">
        <f t="shared" si="89"/>
        <v>RW4</v>
      </c>
      <c r="I2543" t="s">
        <v>4995</v>
      </c>
      <c r="J2543" t="s">
        <v>4994</v>
      </c>
    </row>
    <row r="2544" spans="7:10" x14ac:dyDescent="0.35">
      <c r="G2544" t="str">
        <f t="shared" si="88"/>
        <v>RW4HESKETH CENTRE</v>
      </c>
      <c r="H2544" t="str">
        <f t="shared" si="89"/>
        <v>RW4</v>
      </c>
      <c r="I2544" t="s">
        <v>4997</v>
      </c>
      <c r="J2544" t="s">
        <v>4996</v>
      </c>
    </row>
    <row r="2545" spans="7:10" x14ac:dyDescent="0.35">
      <c r="G2545" t="str">
        <f t="shared" si="88"/>
        <v>RW4HEYS COURT</v>
      </c>
      <c r="H2545" t="str">
        <f t="shared" si="89"/>
        <v>RW4</v>
      </c>
      <c r="I2545" t="s">
        <v>4999</v>
      </c>
      <c r="J2545" t="s">
        <v>4998</v>
      </c>
    </row>
    <row r="2546" spans="7:10" x14ac:dyDescent="0.35">
      <c r="G2546" t="str">
        <f t="shared" si="88"/>
        <v>RW4HOLLINS PARK HOSPITAL</v>
      </c>
      <c r="H2546" t="s">
        <v>137</v>
      </c>
      <c r="I2546" t="s">
        <v>14481</v>
      </c>
      <c r="J2546" t="s">
        <v>14480</v>
      </c>
    </row>
    <row r="2547" spans="7:10" x14ac:dyDescent="0.35">
      <c r="G2547" t="str">
        <f t="shared" ref="G2547" si="90">H2547&amp;I2547</f>
        <v>RW4HOLLINS PARK HOSPITAL LEARNING DISABILITY</v>
      </c>
      <c r="H2547" t="s">
        <v>137</v>
      </c>
      <c r="I2547" t="s">
        <v>14796</v>
      </c>
      <c r="J2547" t="s">
        <v>14795</v>
      </c>
    </row>
    <row r="2548" spans="7:10" x14ac:dyDescent="0.35">
      <c r="G2548" t="str">
        <f t="shared" si="88"/>
        <v>RW4HOPE CENTRE</v>
      </c>
      <c r="H2548" t="s">
        <v>137</v>
      </c>
      <c r="I2548" t="s">
        <v>14619</v>
      </c>
      <c r="J2548" t="s">
        <v>5000</v>
      </c>
    </row>
    <row r="2549" spans="7:10" x14ac:dyDescent="0.35">
      <c r="G2549" t="str">
        <f t="shared" si="88"/>
        <v>RW4KEVIN WHITE UNIT</v>
      </c>
      <c r="H2549" t="str">
        <f t="shared" ref="H2549:H2570" si="91">LEFT(J2549,3)</f>
        <v>RW4</v>
      </c>
      <c r="I2549" t="s">
        <v>5001</v>
      </c>
      <c r="J2549" t="s">
        <v>5000</v>
      </c>
    </row>
    <row r="2550" spans="7:10" x14ac:dyDescent="0.35">
      <c r="G2550" t="str">
        <f t="shared" si="88"/>
        <v>RW4LEIGH MOSS</v>
      </c>
      <c r="H2550" t="s">
        <v>137</v>
      </c>
      <c r="I2550" t="s">
        <v>14792</v>
      </c>
      <c r="J2550" t="s">
        <v>14791</v>
      </c>
    </row>
    <row r="2551" spans="7:10" x14ac:dyDescent="0.35">
      <c r="G2551" t="str">
        <f t="shared" si="88"/>
        <v>RW4LIVERPOOL AMI</v>
      </c>
      <c r="H2551" t="str">
        <f t="shared" si="91"/>
        <v>RW4</v>
      </c>
      <c r="I2551" t="s">
        <v>5003</v>
      </c>
      <c r="J2551" t="s">
        <v>5002</v>
      </c>
    </row>
    <row r="2552" spans="7:10" x14ac:dyDescent="0.35">
      <c r="G2552" t="str">
        <f t="shared" si="88"/>
        <v>RW4LIVERPOOL CDT</v>
      </c>
      <c r="H2552" t="str">
        <f t="shared" si="91"/>
        <v>RW4</v>
      </c>
      <c r="I2552" t="s">
        <v>5004</v>
      </c>
      <c r="J2552" t="s">
        <v>5005</v>
      </c>
    </row>
    <row r="2553" spans="7:10" x14ac:dyDescent="0.35">
      <c r="G2553" t="str">
        <f t="shared" si="88"/>
        <v>RW4LIVERPOOL EMI</v>
      </c>
      <c r="H2553" t="str">
        <f t="shared" si="91"/>
        <v>RW4</v>
      </c>
      <c r="I2553" t="s">
        <v>5007</v>
      </c>
      <c r="J2553" t="s">
        <v>5006</v>
      </c>
    </row>
    <row r="2554" spans="7:10" x14ac:dyDescent="0.35">
      <c r="G2554" t="str">
        <f t="shared" si="88"/>
        <v>RW4LSU</v>
      </c>
      <c r="H2554" t="str">
        <f t="shared" si="91"/>
        <v>RW4</v>
      </c>
      <c r="I2554" t="s">
        <v>5008</v>
      </c>
      <c r="J2554" t="s">
        <v>5009</v>
      </c>
    </row>
    <row r="2555" spans="7:10" x14ac:dyDescent="0.35">
      <c r="G2555" t="str">
        <f t="shared" si="88"/>
        <v>RW4MERSEY CARE NHS TRUST AT AINTREE HOSPITAL</v>
      </c>
      <c r="H2555" t="str">
        <f t="shared" si="91"/>
        <v>RW4</v>
      </c>
      <c r="I2555" t="s">
        <v>5011</v>
      </c>
      <c r="J2555" t="s">
        <v>5010</v>
      </c>
    </row>
    <row r="2556" spans="7:10" x14ac:dyDescent="0.35">
      <c r="G2556" t="str">
        <f t="shared" si="88"/>
        <v>RW4MERSEY CARE NHS TRUST BRAIN INJURY REHABILITATION</v>
      </c>
      <c r="H2556" t="str">
        <f t="shared" si="91"/>
        <v>RW4</v>
      </c>
      <c r="I2556" t="s">
        <v>5013</v>
      </c>
      <c r="J2556" t="s">
        <v>5012</v>
      </c>
    </row>
    <row r="2557" spans="7:10" x14ac:dyDescent="0.35">
      <c r="G2557" t="str">
        <f t="shared" si="88"/>
        <v>RW4MOSSLEY HILL HOSPITAL</v>
      </c>
      <c r="H2557" t="str">
        <f t="shared" si="91"/>
        <v>RW4</v>
      </c>
      <c r="I2557" t="s">
        <v>5015</v>
      </c>
      <c r="J2557" t="s">
        <v>5014</v>
      </c>
    </row>
    <row r="2558" spans="7:10" x14ac:dyDescent="0.35">
      <c r="G2558" t="str">
        <f t="shared" si="88"/>
        <v>RW4NORTH LIVERPOOL CDT</v>
      </c>
      <c r="H2558" t="str">
        <f t="shared" si="91"/>
        <v>RW4</v>
      </c>
      <c r="I2558" t="s">
        <v>5017</v>
      </c>
      <c r="J2558" t="s">
        <v>5016</v>
      </c>
    </row>
    <row r="2559" spans="7:10" x14ac:dyDescent="0.35">
      <c r="G2559" t="str">
        <f t="shared" si="88"/>
        <v>RW4PARK VIEW DAY HOSPITAL</v>
      </c>
      <c r="H2559" t="str">
        <f t="shared" si="91"/>
        <v>RW4</v>
      </c>
      <c r="I2559" t="s">
        <v>5019</v>
      </c>
      <c r="J2559" t="s">
        <v>5018</v>
      </c>
    </row>
    <row r="2560" spans="7:10" x14ac:dyDescent="0.35">
      <c r="G2560" t="str">
        <f t="shared" si="88"/>
        <v>RW4RATHBONE HOSPITAL</v>
      </c>
      <c r="H2560" t="str">
        <f t="shared" si="91"/>
        <v>RW4</v>
      </c>
      <c r="I2560" t="s">
        <v>5021</v>
      </c>
      <c r="J2560" t="s">
        <v>5020</v>
      </c>
    </row>
    <row r="2561" spans="7:10" x14ac:dyDescent="0.35">
      <c r="G2561" t="str">
        <f t="shared" si="88"/>
        <v>RW4REHAB RES 2</v>
      </c>
      <c r="H2561" t="str">
        <f t="shared" si="91"/>
        <v>RW4</v>
      </c>
      <c r="I2561" t="s">
        <v>5023</v>
      </c>
      <c r="J2561" t="s">
        <v>5022</v>
      </c>
    </row>
    <row r="2562" spans="7:10" x14ac:dyDescent="0.35">
      <c r="G2562" t="str">
        <f t="shared" si="88"/>
        <v>RW4REHAB RES1</v>
      </c>
      <c r="H2562" t="str">
        <f t="shared" si="91"/>
        <v>RW4</v>
      </c>
      <c r="I2562" t="s">
        <v>5025</v>
      </c>
      <c r="J2562" t="s">
        <v>5024</v>
      </c>
    </row>
    <row r="2563" spans="7:10" x14ac:dyDescent="0.35">
      <c r="G2563" t="str">
        <f t="shared" si="88"/>
        <v>RW4RESETTLE</v>
      </c>
      <c r="H2563" t="str">
        <f t="shared" si="91"/>
        <v>RW4</v>
      </c>
      <c r="I2563" t="s">
        <v>5027</v>
      </c>
      <c r="J2563" t="s">
        <v>5026</v>
      </c>
    </row>
    <row r="2564" spans="7:10" x14ac:dyDescent="0.35">
      <c r="G2564" t="str">
        <f t="shared" si="88"/>
        <v>RW4ROWAN VIEW</v>
      </c>
      <c r="H2564" t="str">
        <f t="shared" si="91"/>
        <v>RW4</v>
      </c>
      <c r="I2564" t="s">
        <v>14429</v>
      </c>
      <c r="J2564" t="s">
        <v>14428</v>
      </c>
    </row>
    <row r="2565" spans="7:10" x14ac:dyDescent="0.35">
      <c r="G2565" t="str">
        <f t="shared" si="88"/>
        <v>RW4SCOTT CLINIC</v>
      </c>
      <c r="H2565" t="str">
        <f t="shared" si="91"/>
        <v>RW4</v>
      </c>
      <c r="I2565" t="s">
        <v>5029</v>
      </c>
      <c r="J2565" t="s">
        <v>5028</v>
      </c>
    </row>
    <row r="2566" spans="7:10" x14ac:dyDescent="0.35">
      <c r="G2566" t="str">
        <f t="shared" si="88"/>
        <v>RW4SOUTH SEFTON CDT</v>
      </c>
      <c r="H2566" t="str">
        <f t="shared" si="91"/>
        <v>RW4</v>
      </c>
      <c r="I2566" t="s">
        <v>5031</v>
      </c>
      <c r="J2566" t="s">
        <v>5030</v>
      </c>
    </row>
    <row r="2567" spans="7:10" x14ac:dyDescent="0.35">
      <c r="G2567" t="str">
        <f t="shared" si="88"/>
        <v>RW4SOUTH SEFTON PILOT SCHEME</v>
      </c>
      <c r="H2567" t="str">
        <f t="shared" si="91"/>
        <v>RW4</v>
      </c>
      <c r="I2567" t="s">
        <v>5033</v>
      </c>
      <c r="J2567" t="s">
        <v>5032</v>
      </c>
    </row>
    <row r="2568" spans="7:10" x14ac:dyDescent="0.35">
      <c r="G2568" t="str">
        <f t="shared" si="88"/>
        <v>RW4SOUTHPORT AMI</v>
      </c>
      <c r="H2568" t="str">
        <f t="shared" si="91"/>
        <v>RW4</v>
      </c>
      <c r="I2568" t="s">
        <v>5035</v>
      </c>
      <c r="J2568" t="s">
        <v>5034</v>
      </c>
    </row>
    <row r="2569" spans="7:10" x14ac:dyDescent="0.35">
      <c r="G2569" t="str">
        <f t="shared" si="88"/>
        <v>RW4SOUTHPORT CDT</v>
      </c>
      <c r="H2569" t="str">
        <f t="shared" si="91"/>
        <v>RW4</v>
      </c>
      <c r="I2569" t="s">
        <v>5037</v>
      </c>
      <c r="J2569" t="s">
        <v>5036</v>
      </c>
    </row>
    <row r="2570" spans="7:10" x14ac:dyDescent="0.35">
      <c r="G2570" t="str">
        <f t="shared" si="88"/>
        <v>RW4SOUTHPORT EMI</v>
      </c>
      <c r="H2570" t="str">
        <f t="shared" si="91"/>
        <v>RW4</v>
      </c>
      <c r="I2570" t="s">
        <v>5039</v>
      </c>
      <c r="J2570" t="s">
        <v>5038</v>
      </c>
    </row>
    <row r="2571" spans="7:10" x14ac:dyDescent="0.35">
      <c r="G2571" t="str">
        <f t="shared" si="88"/>
        <v>RW4ST HELENS HOPE AND RECOVERY CENTRE</v>
      </c>
      <c r="H2571" t="s">
        <v>137</v>
      </c>
      <c r="I2571" t="s">
        <v>4272</v>
      </c>
      <c r="J2571" t="s">
        <v>14482</v>
      </c>
    </row>
    <row r="2572" spans="7:10" x14ac:dyDescent="0.35">
      <c r="G2572" t="str">
        <f t="shared" ref="G2572:G2617" si="92">H2572&amp;I2572</f>
        <v>RW4WATERLOO DAY HOSPITAL</v>
      </c>
      <c r="H2572" t="str">
        <f>LEFT(J2572,3)</f>
        <v>RW4</v>
      </c>
      <c r="I2572" t="s">
        <v>5041</v>
      </c>
      <c r="J2572" t="s">
        <v>5040</v>
      </c>
    </row>
    <row r="2573" spans="7:10" x14ac:dyDescent="0.35">
      <c r="G2573" t="str">
        <f t="shared" si="92"/>
        <v>RW4WAVERTREE BUNGALOW</v>
      </c>
      <c r="H2573" t="str">
        <f>LEFT(J2573,3)</f>
        <v>RW4</v>
      </c>
      <c r="I2573" t="s">
        <v>5043</v>
      </c>
      <c r="J2573" t="s">
        <v>5042</v>
      </c>
    </row>
    <row r="2574" spans="7:10" x14ac:dyDescent="0.35">
      <c r="G2574" t="str">
        <f t="shared" si="92"/>
        <v>RW4WHISTON HOSPITAL</v>
      </c>
      <c r="H2574" t="s">
        <v>137</v>
      </c>
      <c r="I2574" t="s">
        <v>1014</v>
      </c>
      <c r="J2574" t="s">
        <v>14483</v>
      </c>
    </row>
    <row r="2575" spans="7:10" x14ac:dyDescent="0.35">
      <c r="G2575" t="str">
        <f t="shared" si="92"/>
        <v>RW4WINDSOR HOUSE</v>
      </c>
      <c r="H2575" t="str">
        <f t="shared" ref="H2575:H2619" si="93">LEFT(J2575,3)</f>
        <v>RW4</v>
      </c>
      <c r="I2575" t="s">
        <v>5045</v>
      </c>
      <c r="J2575" t="s">
        <v>5044</v>
      </c>
    </row>
    <row r="2576" spans="7:10" x14ac:dyDescent="0.35">
      <c r="G2576" t="str">
        <f t="shared" si="92"/>
        <v>RW5ACCRINGTON VICTORIA HOSPITAL</v>
      </c>
      <c r="H2576" t="str">
        <f t="shared" si="93"/>
        <v>RW5</v>
      </c>
      <c r="I2576" t="s">
        <v>5047</v>
      </c>
      <c r="J2576" t="s">
        <v>5046</v>
      </c>
    </row>
    <row r="2577" spans="7:10" x14ac:dyDescent="0.35">
      <c r="G2577" t="str">
        <f t="shared" si="92"/>
        <v>RW5ALTHAM MEADOWS</v>
      </c>
      <c r="H2577" t="str">
        <f t="shared" si="93"/>
        <v>RW5</v>
      </c>
      <c r="I2577" t="s">
        <v>5049</v>
      </c>
      <c r="J2577" t="s">
        <v>5048</v>
      </c>
    </row>
    <row r="2578" spans="7:10" x14ac:dyDescent="0.35">
      <c r="G2578" t="str">
        <f t="shared" si="92"/>
        <v>RW5AVENHAM HEALTH CARE</v>
      </c>
      <c r="H2578" t="str">
        <f t="shared" si="93"/>
        <v>RW5</v>
      </c>
      <c r="I2578" t="s">
        <v>5051</v>
      </c>
      <c r="J2578" t="s">
        <v>5050</v>
      </c>
    </row>
    <row r="2579" spans="7:10" x14ac:dyDescent="0.35">
      <c r="G2579" t="str">
        <f t="shared" si="92"/>
        <v>RW5AVONDALE UNIT</v>
      </c>
      <c r="H2579" t="str">
        <f t="shared" si="93"/>
        <v>RW5</v>
      </c>
      <c r="I2579" t="s">
        <v>5053</v>
      </c>
      <c r="J2579" t="s">
        <v>5052</v>
      </c>
    </row>
    <row r="2580" spans="7:10" x14ac:dyDescent="0.35">
      <c r="G2580" t="str">
        <f t="shared" si="92"/>
        <v>RW5BLACKPOOL VICTORIA HOSPITAL</v>
      </c>
      <c r="H2580" t="str">
        <f t="shared" si="93"/>
        <v>RW5</v>
      </c>
      <c r="I2580" t="s">
        <v>5055</v>
      </c>
      <c r="J2580" t="s">
        <v>5054</v>
      </c>
    </row>
    <row r="2581" spans="7:10" x14ac:dyDescent="0.35">
      <c r="G2581" t="str">
        <f t="shared" si="92"/>
        <v>RW5BROOKSIDE RETIREMENT VILLAGE</v>
      </c>
      <c r="H2581" t="str">
        <f t="shared" si="93"/>
        <v>RW5</v>
      </c>
      <c r="I2581" t="s">
        <v>5057</v>
      </c>
      <c r="J2581" t="s">
        <v>5056</v>
      </c>
    </row>
    <row r="2582" spans="7:10" x14ac:dyDescent="0.35">
      <c r="G2582" t="str">
        <f t="shared" si="92"/>
        <v>RW5BURNLEY GENERAL HOSPITAL</v>
      </c>
      <c r="H2582" t="str">
        <f t="shared" si="93"/>
        <v>RW5</v>
      </c>
      <c r="I2582" t="s">
        <v>5059</v>
      </c>
      <c r="J2582" t="s">
        <v>5058</v>
      </c>
    </row>
    <row r="2583" spans="7:10" x14ac:dyDescent="0.35">
      <c r="G2583" t="str">
        <f t="shared" si="92"/>
        <v>RW5BURNLEY WOOD</v>
      </c>
      <c r="H2583" t="str">
        <f t="shared" si="93"/>
        <v>RW5</v>
      </c>
      <c r="I2583" t="s">
        <v>5061</v>
      </c>
      <c r="J2583" t="s">
        <v>5060</v>
      </c>
    </row>
    <row r="2584" spans="7:10" x14ac:dyDescent="0.35">
      <c r="G2584" t="str">
        <f t="shared" si="92"/>
        <v>RW5CENTRAL LANCS MAS</v>
      </c>
      <c r="H2584" t="str">
        <f t="shared" si="93"/>
        <v>RW5</v>
      </c>
      <c r="I2584" t="s">
        <v>5063</v>
      </c>
      <c r="J2584" t="s">
        <v>5062</v>
      </c>
    </row>
    <row r="2585" spans="7:10" x14ac:dyDescent="0.35">
      <c r="G2585" t="str">
        <f t="shared" si="92"/>
        <v>RW5CHARNLEY FOLD</v>
      </c>
      <c r="H2585" t="str">
        <f t="shared" si="93"/>
        <v>RW5</v>
      </c>
      <c r="I2585" t="s">
        <v>5065</v>
      </c>
      <c r="J2585" t="s">
        <v>5064</v>
      </c>
    </row>
    <row r="2586" spans="7:10" x14ac:dyDescent="0.35">
      <c r="G2586" t="str">
        <f t="shared" si="92"/>
        <v>RW5CHILDREN'S UNIT</v>
      </c>
      <c r="H2586" t="str">
        <f t="shared" si="93"/>
        <v>RW5</v>
      </c>
      <c r="I2586" t="s">
        <v>5067</v>
      </c>
      <c r="J2586" t="s">
        <v>5066</v>
      </c>
    </row>
    <row r="2587" spans="7:10" x14ac:dyDescent="0.35">
      <c r="G2587" t="str">
        <f t="shared" si="92"/>
        <v>RW5CHORLEY &amp; SOUTH RIBBLE CCTT</v>
      </c>
      <c r="H2587" t="str">
        <f t="shared" si="93"/>
        <v>RW5</v>
      </c>
      <c r="I2587" t="s">
        <v>5069</v>
      </c>
      <c r="J2587" t="s">
        <v>5068</v>
      </c>
    </row>
    <row r="2588" spans="7:10" x14ac:dyDescent="0.35">
      <c r="G2588" t="str">
        <f t="shared" si="92"/>
        <v>RW5CHORLEY &amp; SOUTH RIBBLE CCTT</v>
      </c>
      <c r="H2588" t="str">
        <f t="shared" si="93"/>
        <v>RW5</v>
      </c>
      <c r="I2588" t="s">
        <v>5069</v>
      </c>
      <c r="J2588" t="s">
        <v>5070</v>
      </c>
    </row>
    <row r="2589" spans="7:10" x14ac:dyDescent="0.35">
      <c r="G2589" t="str">
        <f t="shared" si="92"/>
        <v>RW5CHORLEY AND SOUTH RIBBLE HOSPITAL</v>
      </c>
      <c r="H2589" t="str">
        <f t="shared" si="93"/>
        <v>RW5</v>
      </c>
      <c r="I2589" t="s">
        <v>5072</v>
      </c>
      <c r="J2589" t="s">
        <v>5071</v>
      </c>
    </row>
    <row r="2590" spans="7:10" x14ac:dyDescent="0.35">
      <c r="G2590" t="str">
        <f t="shared" si="92"/>
        <v>RW5DEANSGATE</v>
      </c>
      <c r="H2590" t="str">
        <f t="shared" si="93"/>
        <v>RW5</v>
      </c>
      <c r="I2590" t="s">
        <v>5074</v>
      </c>
      <c r="J2590" t="s">
        <v>5073</v>
      </c>
    </row>
    <row r="2591" spans="7:10" x14ac:dyDescent="0.35">
      <c r="G2591" t="str">
        <f t="shared" si="92"/>
        <v>RW5EAST BARN</v>
      </c>
      <c r="H2591" t="str">
        <f t="shared" si="93"/>
        <v>RW5</v>
      </c>
      <c r="I2591" t="s">
        <v>5076</v>
      </c>
      <c r="J2591" t="s">
        <v>5075</v>
      </c>
    </row>
    <row r="2592" spans="7:10" x14ac:dyDescent="0.35">
      <c r="G2592" t="str">
        <f t="shared" si="92"/>
        <v>RW5EAST LANCS EDS</v>
      </c>
      <c r="H2592" t="str">
        <f t="shared" si="93"/>
        <v>RW5</v>
      </c>
      <c r="I2592" t="s">
        <v>5078</v>
      </c>
      <c r="J2592" t="s">
        <v>5077</v>
      </c>
    </row>
    <row r="2593" spans="7:10" x14ac:dyDescent="0.35">
      <c r="G2593" t="str">
        <f t="shared" si="92"/>
        <v>RW5EAST LANCS SPOA</v>
      </c>
      <c r="H2593" t="str">
        <f t="shared" si="93"/>
        <v>RW5</v>
      </c>
      <c r="I2593" t="s">
        <v>5080</v>
      </c>
      <c r="J2593" t="s">
        <v>5079</v>
      </c>
    </row>
    <row r="2594" spans="7:10" x14ac:dyDescent="0.35">
      <c r="G2594" t="str">
        <f t="shared" si="92"/>
        <v>RW5FURNESS GENERAL HOSPITAL</v>
      </c>
      <c r="H2594" t="str">
        <f t="shared" si="93"/>
        <v>RW5</v>
      </c>
      <c r="I2594" t="s">
        <v>4274</v>
      </c>
      <c r="J2594" t="s">
        <v>5082</v>
      </c>
    </row>
    <row r="2595" spans="7:10" x14ac:dyDescent="0.35">
      <c r="G2595" t="str">
        <f t="shared" si="92"/>
        <v>RW5GUILD PARK</v>
      </c>
      <c r="H2595" t="str">
        <f t="shared" si="93"/>
        <v>RW5</v>
      </c>
      <c r="I2595" t="s">
        <v>5084</v>
      </c>
      <c r="J2595" t="s">
        <v>5083</v>
      </c>
    </row>
    <row r="2596" spans="7:10" x14ac:dyDescent="0.35">
      <c r="G2596" t="str">
        <f t="shared" si="92"/>
        <v>RW5LEARNING DIFFICULTIES (CHORLEY &amp; SOUTH RIBBLE DISTRICT GENERAL HOSPITAL)</v>
      </c>
      <c r="H2596" t="str">
        <f t="shared" si="93"/>
        <v>RW5</v>
      </c>
      <c r="I2596" t="s">
        <v>5086</v>
      </c>
      <c r="J2596" t="s">
        <v>5085</v>
      </c>
    </row>
    <row r="2597" spans="7:10" x14ac:dyDescent="0.35">
      <c r="G2597" t="str">
        <f t="shared" si="92"/>
        <v>RW5LONGRIDGE COMMUNITY HOSPITAL</v>
      </c>
      <c r="H2597" t="str">
        <f t="shared" si="93"/>
        <v>RW5</v>
      </c>
      <c r="I2597" t="s">
        <v>5088</v>
      </c>
      <c r="J2597" t="s">
        <v>5087</v>
      </c>
    </row>
    <row r="2598" spans="7:10" x14ac:dyDescent="0.35">
      <c r="G2598" t="str">
        <f t="shared" si="92"/>
        <v>RW5LYTHAM HOSPITAL</v>
      </c>
      <c r="H2598" t="str">
        <f t="shared" si="93"/>
        <v>RW5</v>
      </c>
      <c r="I2598" t="s">
        <v>5090</v>
      </c>
      <c r="J2598" t="s">
        <v>5089</v>
      </c>
    </row>
    <row r="2599" spans="7:10" x14ac:dyDescent="0.35">
      <c r="G2599" t="str">
        <f t="shared" si="92"/>
        <v>RW5MAKING SPACE</v>
      </c>
      <c r="H2599" t="str">
        <f t="shared" si="93"/>
        <v>RW5</v>
      </c>
      <c r="I2599" t="s">
        <v>5092</v>
      </c>
      <c r="J2599" t="s">
        <v>5091</v>
      </c>
    </row>
    <row r="2600" spans="7:10" x14ac:dyDescent="0.35">
      <c r="G2600" t="str">
        <f t="shared" si="92"/>
        <v>RW5MEADOWBANK NURSING AND RESIDENTIAL HOME</v>
      </c>
      <c r="H2600" t="str">
        <f t="shared" si="93"/>
        <v>RW5</v>
      </c>
      <c r="I2600" t="s">
        <v>5094</v>
      </c>
      <c r="J2600" t="s">
        <v>5093</v>
      </c>
    </row>
    <row r="2601" spans="7:10" x14ac:dyDescent="0.35">
      <c r="G2601" t="str">
        <f t="shared" si="92"/>
        <v>RW5MOSS VIEW CONTINUING CARE UNIT</v>
      </c>
      <c r="H2601" t="str">
        <f t="shared" si="93"/>
        <v>RW5</v>
      </c>
      <c r="I2601" t="s">
        <v>5096</v>
      </c>
      <c r="J2601" t="s">
        <v>5095</v>
      </c>
    </row>
    <row r="2602" spans="7:10" x14ac:dyDescent="0.35">
      <c r="G2602" t="str">
        <f t="shared" si="92"/>
        <v>RW5NHS BLACKPOOL</v>
      </c>
      <c r="H2602" t="str">
        <f t="shared" si="93"/>
        <v>RW5</v>
      </c>
      <c r="I2602" t="s">
        <v>5098</v>
      </c>
      <c r="J2602" t="s">
        <v>5097</v>
      </c>
    </row>
    <row r="2603" spans="7:10" x14ac:dyDescent="0.35">
      <c r="G2603" t="str">
        <f t="shared" si="92"/>
        <v>RW5NORTH BARN</v>
      </c>
      <c r="H2603" t="str">
        <f t="shared" si="93"/>
        <v>RW5</v>
      </c>
      <c r="I2603" t="s">
        <v>5100</v>
      </c>
      <c r="J2603" t="s">
        <v>5099</v>
      </c>
    </row>
    <row r="2604" spans="7:10" x14ac:dyDescent="0.35">
      <c r="G2604" t="str">
        <f t="shared" si="92"/>
        <v>RW5ORMSKIRK AND DISTRICT GENERAL HOSPITAL</v>
      </c>
      <c r="H2604" t="str">
        <f t="shared" si="93"/>
        <v>RW5</v>
      </c>
      <c r="I2604" t="s">
        <v>4815</v>
      </c>
      <c r="J2604" t="s">
        <v>5101</v>
      </c>
    </row>
    <row r="2605" spans="7:10" x14ac:dyDescent="0.35">
      <c r="G2605" t="str">
        <f t="shared" si="92"/>
        <v>RW5ORMSKIRK CCTT</v>
      </c>
      <c r="H2605" t="str">
        <f t="shared" si="93"/>
        <v>RW5</v>
      </c>
      <c r="I2605" t="s">
        <v>5103</v>
      </c>
      <c r="J2605" t="s">
        <v>5102</v>
      </c>
    </row>
    <row r="2606" spans="7:10" x14ac:dyDescent="0.35">
      <c r="G2606" t="str">
        <f t="shared" si="92"/>
        <v>RW5OXFORD ANNEXE</v>
      </c>
      <c r="H2606" t="str">
        <f t="shared" si="93"/>
        <v>RW5</v>
      </c>
      <c r="I2606" t="s">
        <v>5105</v>
      </c>
      <c r="J2606" t="s">
        <v>5104</v>
      </c>
    </row>
    <row r="2607" spans="7:10" x14ac:dyDescent="0.35">
      <c r="G2607" t="str">
        <f t="shared" si="92"/>
        <v>RW5PRESTON HEALTHPORT</v>
      </c>
      <c r="H2607" t="str">
        <f t="shared" si="93"/>
        <v>RW5</v>
      </c>
      <c r="I2607" t="s">
        <v>5107</v>
      </c>
      <c r="J2607" t="s">
        <v>5106</v>
      </c>
    </row>
    <row r="2608" spans="7:10" x14ac:dyDescent="0.35">
      <c r="G2608" t="str">
        <f t="shared" si="92"/>
        <v>RW5QUAYSIDE</v>
      </c>
      <c r="H2608" t="str">
        <f t="shared" si="93"/>
        <v>RW5</v>
      </c>
      <c r="I2608" t="s">
        <v>5109</v>
      </c>
      <c r="J2608" t="s">
        <v>5108</v>
      </c>
    </row>
    <row r="2609" spans="7:10" x14ac:dyDescent="0.35">
      <c r="G2609" t="str">
        <f t="shared" si="92"/>
        <v>RW5QUEEN VICTORIA HOSPITAL</v>
      </c>
      <c r="H2609" t="str">
        <f t="shared" si="93"/>
        <v>RW5</v>
      </c>
      <c r="I2609" t="s">
        <v>1216</v>
      </c>
      <c r="J2609" t="s">
        <v>5110</v>
      </c>
    </row>
    <row r="2610" spans="7:10" x14ac:dyDescent="0.35">
      <c r="G2610" t="str">
        <f t="shared" si="92"/>
        <v>RW5REGATTA PLACE</v>
      </c>
      <c r="H2610" t="str">
        <f t="shared" si="93"/>
        <v>RW5</v>
      </c>
      <c r="I2610" t="s">
        <v>5112</v>
      </c>
      <c r="J2610" t="s">
        <v>5111</v>
      </c>
    </row>
    <row r="2611" spans="7:10" x14ac:dyDescent="0.35">
      <c r="G2611" t="str">
        <f t="shared" si="92"/>
        <v>RW5RIBBLETON HOSPITAL</v>
      </c>
      <c r="H2611" t="str">
        <f t="shared" si="93"/>
        <v>RW5</v>
      </c>
      <c r="I2611" t="s">
        <v>5114</v>
      </c>
      <c r="J2611" t="s">
        <v>5113</v>
      </c>
    </row>
    <row r="2612" spans="7:10" x14ac:dyDescent="0.35">
      <c r="G2612" t="str">
        <f t="shared" si="92"/>
        <v>RW5RIDGE LEA HOSPITAL</v>
      </c>
      <c r="H2612" t="str">
        <f t="shared" si="93"/>
        <v>RW5</v>
      </c>
      <c r="I2612" t="s">
        <v>5116</v>
      </c>
      <c r="J2612" t="s">
        <v>5115</v>
      </c>
    </row>
    <row r="2613" spans="7:10" x14ac:dyDescent="0.35">
      <c r="G2613" t="str">
        <f t="shared" si="92"/>
        <v>RW5ROYAL BLACKBURN HOSPITAL</v>
      </c>
      <c r="H2613" t="str">
        <f t="shared" si="93"/>
        <v>RW5</v>
      </c>
      <c r="I2613" t="s">
        <v>5118</v>
      </c>
      <c r="J2613" t="s">
        <v>5117</v>
      </c>
    </row>
    <row r="2614" spans="7:10" x14ac:dyDescent="0.35">
      <c r="G2614" t="str">
        <f t="shared" si="92"/>
        <v>RW5ROYAL LANCASTER INFIRMARY</v>
      </c>
      <c r="H2614" t="str">
        <f t="shared" si="93"/>
        <v>RW5</v>
      </c>
      <c r="I2614" t="s">
        <v>4278</v>
      </c>
      <c r="J2614" t="s">
        <v>5119</v>
      </c>
    </row>
    <row r="2615" spans="7:10" x14ac:dyDescent="0.35">
      <c r="G2615" t="str">
        <f t="shared" si="92"/>
        <v>RW5ROYAL PRESTON HOSPITAL</v>
      </c>
      <c r="H2615" t="str">
        <f t="shared" si="93"/>
        <v>RW5</v>
      </c>
      <c r="I2615" t="s">
        <v>5121</v>
      </c>
      <c r="J2615" t="s">
        <v>5120</v>
      </c>
    </row>
    <row r="2616" spans="7:10" x14ac:dyDescent="0.35">
      <c r="G2616" t="str">
        <f t="shared" si="92"/>
        <v>RW5STANDEN ENTERPRISES</v>
      </c>
      <c r="H2616" t="str">
        <f t="shared" si="93"/>
        <v>RW5</v>
      </c>
      <c r="I2616" t="s">
        <v>5123</v>
      </c>
      <c r="J2616" t="s">
        <v>5122</v>
      </c>
    </row>
    <row r="2617" spans="7:10" x14ac:dyDescent="0.35">
      <c r="G2617" t="str">
        <f t="shared" si="92"/>
        <v>RW5THE HARBOUR</v>
      </c>
      <c r="H2617" t="str">
        <f t="shared" si="93"/>
        <v>RW5</v>
      </c>
      <c r="I2617" t="s">
        <v>5125</v>
      </c>
      <c r="J2617" t="s">
        <v>5124</v>
      </c>
    </row>
    <row r="2618" spans="7:10" x14ac:dyDescent="0.35">
      <c r="G2618" t="str">
        <f t="shared" ref="G2618:G2673" si="94">H2618&amp;I2618</f>
        <v>RW5THE JUNCTION</v>
      </c>
      <c r="H2618" t="str">
        <f t="shared" si="93"/>
        <v>RW5</v>
      </c>
      <c r="I2618" t="s">
        <v>1426</v>
      </c>
      <c r="J2618" t="s">
        <v>5066</v>
      </c>
    </row>
    <row r="2619" spans="7:10" x14ac:dyDescent="0.35">
      <c r="G2619" t="str">
        <f t="shared" si="94"/>
        <v>RW5THE MOUNT (ACCRINGTON)</v>
      </c>
      <c r="H2619" t="str">
        <f t="shared" si="93"/>
        <v>RW5</v>
      </c>
      <c r="I2619" t="s">
        <v>5127</v>
      </c>
      <c r="J2619" t="s">
        <v>5126</v>
      </c>
    </row>
    <row r="2620" spans="7:10" x14ac:dyDescent="0.35">
      <c r="G2620" t="str">
        <f t="shared" si="94"/>
        <v>RW5WESHAM PARK HOSPITAL</v>
      </c>
      <c r="H2620" t="str">
        <f t="shared" ref="H2620:H2676" si="95">LEFT(J2620,3)</f>
        <v>RW5</v>
      </c>
      <c r="I2620" t="s">
        <v>5129</v>
      </c>
      <c r="J2620" t="s">
        <v>5128</v>
      </c>
    </row>
    <row r="2621" spans="7:10" x14ac:dyDescent="0.35">
      <c r="G2621" t="str">
        <f t="shared" si="94"/>
        <v>RW5WESTGATE</v>
      </c>
      <c r="H2621" t="str">
        <f t="shared" si="95"/>
        <v>RW5</v>
      </c>
      <c r="I2621" t="s">
        <v>2205</v>
      </c>
      <c r="J2621" t="s">
        <v>5130</v>
      </c>
    </row>
    <row r="2622" spans="7:10" x14ac:dyDescent="0.35">
      <c r="G2622" t="str">
        <f t="shared" si="94"/>
        <v>RW5WESTMORLAND GENERAL HOSPITAL</v>
      </c>
      <c r="H2622" t="str">
        <f t="shared" si="95"/>
        <v>RW5</v>
      </c>
      <c r="I2622" t="s">
        <v>2593</v>
      </c>
      <c r="J2622" t="s">
        <v>5133</v>
      </c>
    </row>
    <row r="2623" spans="7:10" x14ac:dyDescent="0.35">
      <c r="G2623" t="str">
        <f t="shared" si="94"/>
        <v>RW5WYRE ADS</v>
      </c>
      <c r="H2623" t="str">
        <f t="shared" si="95"/>
        <v>RW5</v>
      </c>
      <c r="I2623" t="s">
        <v>5132</v>
      </c>
      <c r="J2623" t="s">
        <v>5131</v>
      </c>
    </row>
    <row r="2624" spans="7:10" x14ac:dyDescent="0.35">
      <c r="G2624" t="str">
        <f t="shared" si="94"/>
        <v>RWABEVERLEY WESTWOOD HOSPITAL</v>
      </c>
      <c r="H2624" t="str">
        <f t="shared" si="95"/>
        <v>RWA</v>
      </c>
      <c r="I2624" t="s">
        <v>5140</v>
      </c>
      <c r="J2624" t="s">
        <v>5139</v>
      </c>
    </row>
    <row r="2625" spans="7:10" x14ac:dyDescent="0.35">
      <c r="G2625" t="str">
        <f t="shared" si="94"/>
        <v>RWACASTLE HILL HOSPITAL</v>
      </c>
      <c r="H2625" t="str">
        <f t="shared" si="95"/>
        <v>RWA</v>
      </c>
      <c r="I2625" t="s">
        <v>5142</v>
      </c>
      <c r="J2625" t="s">
        <v>5141</v>
      </c>
    </row>
    <row r="2626" spans="7:10" x14ac:dyDescent="0.35">
      <c r="G2626" t="str">
        <f t="shared" si="94"/>
        <v>RWAHULL ROYAL INFIRMARY</v>
      </c>
      <c r="H2626" t="str">
        <f t="shared" si="95"/>
        <v>RWA</v>
      </c>
      <c r="I2626" t="s">
        <v>5144</v>
      </c>
      <c r="J2626" t="s">
        <v>5143</v>
      </c>
    </row>
    <row r="2627" spans="7:10" x14ac:dyDescent="0.35">
      <c r="G2627" t="str">
        <f t="shared" si="94"/>
        <v>RWANEWINGTON HEALTHCARE CENTRE</v>
      </c>
      <c r="H2627" t="str">
        <f t="shared" si="95"/>
        <v>RWA</v>
      </c>
      <c r="I2627" t="s">
        <v>5146</v>
      </c>
      <c r="J2627" t="s">
        <v>5145</v>
      </c>
    </row>
    <row r="2628" spans="7:10" x14ac:dyDescent="0.35">
      <c r="G2628" t="str">
        <f t="shared" si="94"/>
        <v>RWASLEDMORE HOUSE</v>
      </c>
      <c r="H2628" t="str">
        <f t="shared" si="95"/>
        <v>RWA</v>
      </c>
      <c r="I2628" t="s">
        <v>5148</v>
      </c>
      <c r="J2628" t="s">
        <v>5147</v>
      </c>
    </row>
    <row r="2629" spans="7:10" x14ac:dyDescent="0.35">
      <c r="G2629" t="str">
        <f t="shared" si="94"/>
        <v>RWATHE ARTIFICIAL LIMB UNIT</v>
      </c>
      <c r="H2629" t="str">
        <f t="shared" si="95"/>
        <v>RWA</v>
      </c>
      <c r="I2629" t="s">
        <v>5150</v>
      </c>
      <c r="J2629" t="s">
        <v>5149</v>
      </c>
    </row>
    <row r="2630" spans="7:10" x14ac:dyDescent="0.35">
      <c r="G2630" t="str">
        <f t="shared" si="94"/>
        <v>RWDCOUNTY HOSPITAL LOUTH</v>
      </c>
      <c r="H2630" t="str">
        <f t="shared" si="95"/>
        <v>RWD</v>
      </c>
      <c r="I2630" t="s">
        <v>5152</v>
      </c>
      <c r="J2630" t="s">
        <v>5151</v>
      </c>
    </row>
    <row r="2631" spans="7:10" x14ac:dyDescent="0.35">
      <c r="G2631" t="str">
        <f t="shared" si="94"/>
        <v>RWDGRANTHAM AND DISTRICT HOSPITAL</v>
      </c>
      <c r="H2631" t="str">
        <f t="shared" si="95"/>
        <v>RWD</v>
      </c>
      <c r="I2631" t="s">
        <v>5154</v>
      </c>
      <c r="J2631" t="s">
        <v>5153</v>
      </c>
    </row>
    <row r="2632" spans="7:10" x14ac:dyDescent="0.35">
      <c r="G2632" t="str">
        <f t="shared" si="94"/>
        <v>RWDHOLBEACH HOSPITAL</v>
      </c>
      <c r="H2632" t="str">
        <f t="shared" si="95"/>
        <v>RWD</v>
      </c>
      <c r="I2632" t="s">
        <v>5156</v>
      </c>
      <c r="J2632" t="s">
        <v>5155</v>
      </c>
    </row>
    <row r="2633" spans="7:10" x14ac:dyDescent="0.35">
      <c r="G2633" t="str">
        <f t="shared" si="94"/>
        <v>RWDJOHN COUPLAND HOSPITAL</v>
      </c>
      <c r="H2633" t="str">
        <f t="shared" si="95"/>
        <v>RWD</v>
      </c>
      <c r="I2633" t="s">
        <v>5158</v>
      </c>
      <c r="J2633" t="s">
        <v>5157</v>
      </c>
    </row>
    <row r="2634" spans="7:10" x14ac:dyDescent="0.35">
      <c r="G2634" t="str">
        <f t="shared" si="94"/>
        <v>RWDJOHNSON HOSPITAL</v>
      </c>
      <c r="H2634" t="str">
        <f t="shared" si="95"/>
        <v>RWD</v>
      </c>
      <c r="I2634" t="s">
        <v>5160</v>
      </c>
      <c r="J2634" t="s">
        <v>5159</v>
      </c>
    </row>
    <row r="2635" spans="7:10" x14ac:dyDescent="0.35">
      <c r="G2635" t="str">
        <f t="shared" si="94"/>
        <v>RWDLINCOLN COUNTY HOSPITAL</v>
      </c>
      <c r="H2635" t="str">
        <f t="shared" si="95"/>
        <v>RWD</v>
      </c>
      <c r="I2635" t="s">
        <v>5162</v>
      </c>
      <c r="J2635" t="s">
        <v>5161</v>
      </c>
    </row>
    <row r="2636" spans="7:10" x14ac:dyDescent="0.35">
      <c r="G2636" t="str">
        <f t="shared" si="94"/>
        <v>RWDPILGRIM HOSPITAL</v>
      </c>
      <c r="H2636" t="str">
        <f t="shared" si="95"/>
        <v>RWD</v>
      </c>
      <c r="I2636" t="s">
        <v>5164</v>
      </c>
      <c r="J2636" t="s">
        <v>5163</v>
      </c>
    </row>
    <row r="2637" spans="7:10" x14ac:dyDescent="0.35">
      <c r="G2637" t="str">
        <f t="shared" si="94"/>
        <v>RWDSKEGNESS AND DISTRICT GENERAL HOSPITAL</v>
      </c>
      <c r="H2637" t="str">
        <f t="shared" si="95"/>
        <v>RWD</v>
      </c>
      <c r="I2637" t="s">
        <v>5166</v>
      </c>
      <c r="J2637" t="s">
        <v>5165</v>
      </c>
    </row>
    <row r="2638" spans="7:10" x14ac:dyDescent="0.35">
      <c r="G2638" t="str">
        <f t="shared" si="94"/>
        <v>RWDST GEORGES HOSPITAL</v>
      </c>
      <c r="H2638" t="str">
        <f t="shared" si="95"/>
        <v>RWD</v>
      </c>
      <c r="I2638" t="s">
        <v>5168</v>
      </c>
      <c r="J2638" t="s">
        <v>5167</v>
      </c>
    </row>
    <row r="2639" spans="7:10" x14ac:dyDescent="0.35">
      <c r="G2639" t="str">
        <f t="shared" si="94"/>
        <v>RWDTHE JOHNSON COMMUNITY HOSPITAL</v>
      </c>
      <c r="H2639" t="str">
        <f t="shared" si="95"/>
        <v>RWD</v>
      </c>
      <c r="I2639" t="s">
        <v>5170</v>
      </c>
      <c r="J2639" t="s">
        <v>5169</v>
      </c>
    </row>
    <row r="2640" spans="7:10" x14ac:dyDescent="0.35">
      <c r="G2640" t="str">
        <f t="shared" si="94"/>
        <v>RWDWELLAND HOSPITAL</v>
      </c>
      <c r="H2640" t="str">
        <f t="shared" si="95"/>
        <v>RWD</v>
      </c>
      <c r="I2640" t="s">
        <v>5172</v>
      </c>
      <c r="J2640" t="s">
        <v>5171</v>
      </c>
    </row>
    <row r="2641" spans="7:10" x14ac:dyDescent="0.35">
      <c r="G2641" t="str">
        <f t="shared" si="94"/>
        <v>RWEGLENFIELD HOSPITAL</v>
      </c>
      <c r="H2641" t="str">
        <f t="shared" si="95"/>
        <v>RWE</v>
      </c>
      <c r="I2641" t="s">
        <v>5174</v>
      </c>
      <c r="J2641" t="s">
        <v>5173</v>
      </c>
    </row>
    <row r="2642" spans="7:10" x14ac:dyDescent="0.35">
      <c r="G2642" t="str">
        <f t="shared" si="94"/>
        <v>RWELEICESTER GENERAL HOSPITAL</v>
      </c>
      <c r="H2642" t="str">
        <f t="shared" si="95"/>
        <v>RWE</v>
      </c>
      <c r="I2642" t="s">
        <v>5176</v>
      </c>
      <c r="J2642" t="s">
        <v>5175</v>
      </c>
    </row>
    <row r="2643" spans="7:10" x14ac:dyDescent="0.35">
      <c r="G2643" t="str">
        <f t="shared" si="94"/>
        <v>RWELEICESTER ROYAL INFIRMARY</v>
      </c>
      <c r="H2643" t="str">
        <f t="shared" si="95"/>
        <v>RWE</v>
      </c>
      <c r="I2643" t="s">
        <v>5178</v>
      </c>
      <c r="J2643" t="s">
        <v>5177</v>
      </c>
    </row>
    <row r="2644" spans="7:10" x14ac:dyDescent="0.35">
      <c r="G2644" t="str">
        <f t="shared" si="94"/>
        <v>RWEST MARY'S HOSPITAL</v>
      </c>
      <c r="H2644" t="str">
        <f t="shared" si="95"/>
        <v>RWE</v>
      </c>
      <c r="I2644" t="s">
        <v>265</v>
      </c>
      <c r="J2644" t="s">
        <v>5179</v>
      </c>
    </row>
    <row r="2645" spans="7:10" x14ac:dyDescent="0.35">
      <c r="G2645" t="str">
        <f t="shared" si="94"/>
        <v>RWFBENENDEN HOSPITAL</v>
      </c>
      <c r="H2645" t="str">
        <f t="shared" si="95"/>
        <v>RWF</v>
      </c>
      <c r="I2645" t="s">
        <v>5181</v>
      </c>
      <c r="J2645" t="s">
        <v>5180</v>
      </c>
    </row>
    <row r="2646" spans="7:10" x14ac:dyDescent="0.35">
      <c r="G2646" t="str">
        <f t="shared" si="94"/>
        <v>RWFBUCKLAND HOSPITAL</v>
      </c>
      <c r="H2646" t="str">
        <f t="shared" si="95"/>
        <v>RWF</v>
      </c>
      <c r="I2646" t="s">
        <v>4769</v>
      </c>
      <c r="J2646" t="s">
        <v>5182</v>
      </c>
    </row>
    <row r="2647" spans="7:10" x14ac:dyDescent="0.35">
      <c r="G2647" t="str">
        <f t="shared" si="94"/>
        <v>RWFDARENT VALLEY HOSPITAL</v>
      </c>
      <c r="H2647" t="str">
        <f t="shared" si="95"/>
        <v>RWF</v>
      </c>
      <c r="I2647" t="s">
        <v>2481</v>
      </c>
      <c r="J2647" t="s">
        <v>5183</v>
      </c>
    </row>
    <row r="2648" spans="7:10" x14ac:dyDescent="0.35">
      <c r="G2648" t="str">
        <f t="shared" si="94"/>
        <v>RWFEDENBRIDGE WAR MEMORIAL HOSPITAL</v>
      </c>
      <c r="H2648" t="str">
        <f t="shared" si="95"/>
        <v>RWF</v>
      </c>
      <c r="I2648" t="s">
        <v>5185</v>
      </c>
      <c r="J2648" t="s">
        <v>5184</v>
      </c>
    </row>
    <row r="2649" spans="7:10" x14ac:dyDescent="0.35">
      <c r="G2649" t="str">
        <f t="shared" si="94"/>
        <v>RWFFAVERSHAM COTTAGE HOSPITAL</v>
      </c>
      <c r="H2649" t="str">
        <f t="shared" si="95"/>
        <v>RWF</v>
      </c>
      <c r="I2649" t="s">
        <v>4771</v>
      </c>
      <c r="J2649" t="s">
        <v>5186</v>
      </c>
    </row>
    <row r="2650" spans="7:10" x14ac:dyDescent="0.35">
      <c r="G2650" t="str">
        <f t="shared" si="94"/>
        <v>RWFHOMOEOPATHIC HOSPITAL</v>
      </c>
      <c r="H2650" t="str">
        <f t="shared" si="95"/>
        <v>RWF</v>
      </c>
      <c r="I2650" t="s">
        <v>5188</v>
      </c>
      <c r="J2650" t="s">
        <v>5187</v>
      </c>
    </row>
    <row r="2651" spans="7:10" x14ac:dyDescent="0.35">
      <c r="G2651" t="str">
        <f t="shared" si="94"/>
        <v>RWFKENT AND CANTERBURY HOSPITAL</v>
      </c>
      <c r="H2651" t="str">
        <f t="shared" si="95"/>
        <v>RWF</v>
      </c>
      <c r="I2651" t="s">
        <v>4777</v>
      </c>
      <c r="J2651" t="s">
        <v>5189</v>
      </c>
    </row>
    <row r="2652" spans="7:10" x14ac:dyDescent="0.35">
      <c r="G2652" t="str">
        <f t="shared" si="94"/>
        <v>RWFMAIDSTONE DISTRICT GENERAL HOSPITAL</v>
      </c>
      <c r="H2652" t="str">
        <f t="shared" si="95"/>
        <v>RWF</v>
      </c>
      <c r="I2652" t="s">
        <v>4779</v>
      </c>
      <c r="J2652" t="s">
        <v>5190</v>
      </c>
    </row>
    <row r="2653" spans="7:10" x14ac:dyDescent="0.35">
      <c r="G2653" t="str">
        <f t="shared" si="94"/>
        <v>RWFMEDWAY MARITIME HOSPITAL</v>
      </c>
      <c r="H2653" t="str">
        <f t="shared" si="95"/>
        <v>RWF</v>
      </c>
      <c r="I2653" t="s">
        <v>5192</v>
      </c>
      <c r="J2653" t="s">
        <v>5191</v>
      </c>
    </row>
    <row r="2654" spans="7:10" x14ac:dyDescent="0.35">
      <c r="G2654" t="str">
        <f t="shared" si="94"/>
        <v>RWFMTW MEDICAL RECORDS</v>
      </c>
      <c r="H2654" t="str">
        <f t="shared" si="95"/>
        <v>RWF</v>
      </c>
      <c r="I2654" t="s">
        <v>5194</v>
      </c>
      <c r="J2654" t="s">
        <v>5193</v>
      </c>
    </row>
    <row r="2655" spans="7:10" x14ac:dyDescent="0.35">
      <c r="G2655" t="str">
        <f t="shared" si="94"/>
        <v>RWFPRESTON HALL HOSPITAL</v>
      </c>
      <c r="H2655" t="str">
        <f t="shared" si="95"/>
        <v>RWF</v>
      </c>
      <c r="I2655" t="s">
        <v>5196</v>
      </c>
      <c r="J2655" t="s">
        <v>5195</v>
      </c>
    </row>
    <row r="2656" spans="7:10" x14ac:dyDescent="0.35">
      <c r="G2656" t="str">
        <f t="shared" si="94"/>
        <v>RWFQEQM HOSPITAL</v>
      </c>
      <c r="H2656" t="str">
        <f t="shared" si="95"/>
        <v>RWF</v>
      </c>
      <c r="I2656" t="s">
        <v>5198</v>
      </c>
      <c r="J2656" t="s">
        <v>5197</v>
      </c>
    </row>
    <row r="2657" spans="7:10" x14ac:dyDescent="0.35">
      <c r="G2657" t="str">
        <f t="shared" si="94"/>
        <v>RWFQUEEN VICTORIA MEMORIAL HOSPITAL</v>
      </c>
      <c r="H2657" t="str">
        <f t="shared" si="95"/>
        <v>RWF</v>
      </c>
      <c r="I2657" t="s">
        <v>5200</v>
      </c>
      <c r="J2657" t="s">
        <v>5199</v>
      </c>
    </row>
    <row r="2658" spans="7:10" x14ac:dyDescent="0.35">
      <c r="G2658" t="str">
        <f t="shared" si="94"/>
        <v>RWFROYAL VICTORIA HOSPITAL</v>
      </c>
      <c r="H2658" t="str">
        <f t="shared" si="95"/>
        <v>RWF</v>
      </c>
      <c r="I2658" t="s">
        <v>5202</v>
      </c>
      <c r="J2658" t="s">
        <v>5201</v>
      </c>
    </row>
    <row r="2659" spans="7:10" x14ac:dyDescent="0.35">
      <c r="G2659" t="str">
        <f t="shared" si="94"/>
        <v>RWFSEVENOAKS HOSPITAL</v>
      </c>
      <c r="H2659" t="str">
        <f t="shared" si="95"/>
        <v>RWF</v>
      </c>
      <c r="I2659" t="s">
        <v>5204</v>
      </c>
      <c r="J2659" t="s">
        <v>5203</v>
      </c>
    </row>
    <row r="2660" spans="7:10" x14ac:dyDescent="0.35">
      <c r="G2660" t="str">
        <f t="shared" si="94"/>
        <v>RWFSHEPPEY COMMUNITY HOSPITAL</v>
      </c>
      <c r="H2660" t="str">
        <f t="shared" si="95"/>
        <v>RWF</v>
      </c>
      <c r="I2660" t="s">
        <v>5206</v>
      </c>
      <c r="J2660" t="s">
        <v>5205</v>
      </c>
    </row>
    <row r="2661" spans="7:10" x14ac:dyDescent="0.35">
      <c r="G2661" t="str">
        <f t="shared" si="94"/>
        <v>RWFSITTINGBOURNE MEMORIAL HOSPITAL</v>
      </c>
      <c r="H2661" t="str">
        <f t="shared" si="95"/>
        <v>RWF</v>
      </c>
      <c r="I2661" t="s">
        <v>4793</v>
      </c>
      <c r="J2661" t="s">
        <v>5207</v>
      </c>
    </row>
    <row r="2662" spans="7:10" x14ac:dyDescent="0.35">
      <c r="G2662" t="str">
        <f t="shared" si="94"/>
        <v>RWFTHE TUNBRIDGE WELLS HOSPITAL</v>
      </c>
      <c r="H2662" t="str">
        <f t="shared" si="95"/>
        <v>RWF</v>
      </c>
      <c r="I2662" t="s">
        <v>5209</v>
      </c>
      <c r="J2662" t="s">
        <v>5208</v>
      </c>
    </row>
    <row r="2663" spans="7:10" x14ac:dyDescent="0.35">
      <c r="G2663" t="str">
        <f t="shared" si="94"/>
        <v>RWFTHE TUNBRIDGE WELLS HOSPITAL</v>
      </c>
      <c r="H2663" t="str">
        <f t="shared" si="95"/>
        <v>RWF</v>
      </c>
      <c r="I2663" t="s">
        <v>5209</v>
      </c>
      <c r="J2663" t="s">
        <v>5208</v>
      </c>
    </row>
    <row r="2664" spans="7:10" x14ac:dyDescent="0.35">
      <c r="G2664" t="str">
        <f t="shared" si="94"/>
        <v>RWFTONBRIDGE COTTAGE HOSPITAL</v>
      </c>
      <c r="H2664" t="str">
        <f t="shared" si="95"/>
        <v>RWF</v>
      </c>
      <c r="I2664" t="s">
        <v>5211</v>
      </c>
      <c r="J2664" t="s">
        <v>5210</v>
      </c>
    </row>
    <row r="2665" spans="7:10" x14ac:dyDescent="0.35">
      <c r="G2665" t="str">
        <f t="shared" si="94"/>
        <v>RWFTONBRIDGE COTTAGE HOSPITAL</v>
      </c>
      <c r="H2665" t="str">
        <f t="shared" si="95"/>
        <v>RWF</v>
      </c>
      <c r="I2665" t="s">
        <v>5211</v>
      </c>
      <c r="J2665" t="s">
        <v>5210</v>
      </c>
    </row>
    <row r="2666" spans="7:10" x14ac:dyDescent="0.35">
      <c r="G2666" t="str">
        <f t="shared" si="94"/>
        <v>RWFVICTORIA HOSPITAL</v>
      </c>
      <c r="H2666" t="str">
        <f t="shared" si="95"/>
        <v>RWF</v>
      </c>
      <c r="I2666" t="s">
        <v>5213</v>
      </c>
      <c r="J2666" t="s">
        <v>5212</v>
      </c>
    </row>
    <row r="2667" spans="7:10" x14ac:dyDescent="0.35">
      <c r="G2667" t="str">
        <f t="shared" si="94"/>
        <v>RWFWHITSTABLE AND TANKERTON HOSPITAL</v>
      </c>
      <c r="H2667" t="str">
        <f t="shared" si="95"/>
        <v>RWF</v>
      </c>
      <c r="I2667" t="s">
        <v>4799</v>
      </c>
      <c r="J2667" t="s">
        <v>5214</v>
      </c>
    </row>
    <row r="2668" spans="7:10" x14ac:dyDescent="0.35">
      <c r="G2668" t="str">
        <f t="shared" si="94"/>
        <v>RWFWILL ADAMS TREATMENT CENTRE</v>
      </c>
      <c r="H2668" t="str">
        <f t="shared" si="95"/>
        <v>RWF</v>
      </c>
      <c r="I2668" t="s">
        <v>5216</v>
      </c>
      <c r="J2668" t="s">
        <v>5215</v>
      </c>
    </row>
    <row r="2669" spans="7:10" x14ac:dyDescent="0.35">
      <c r="G2669" t="str">
        <f t="shared" si="94"/>
        <v>RWFWILLIAM HARVEY HOSPITAL</v>
      </c>
      <c r="H2669" t="str">
        <f t="shared" si="95"/>
        <v>RWF</v>
      </c>
      <c r="I2669" t="s">
        <v>5218</v>
      </c>
      <c r="J2669" t="s">
        <v>5217</v>
      </c>
    </row>
    <row r="2670" spans="7:10" x14ac:dyDescent="0.35">
      <c r="G2670" t="str">
        <f t="shared" si="94"/>
        <v>RWGHARPENDEN MEMORIAL HOSPITAL</v>
      </c>
      <c r="H2670" t="str">
        <f t="shared" si="95"/>
        <v>RWG</v>
      </c>
      <c r="I2670" t="s">
        <v>870</v>
      </c>
      <c r="J2670" t="s">
        <v>5219</v>
      </c>
    </row>
    <row r="2671" spans="7:10" x14ac:dyDescent="0.35">
      <c r="G2671" t="str">
        <f t="shared" si="94"/>
        <v>RWGHEMEL HEMPSTEAD HOSPITAL</v>
      </c>
      <c r="H2671" t="str">
        <f t="shared" si="95"/>
        <v>RWG</v>
      </c>
      <c r="I2671" t="s">
        <v>5221</v>
      </c>
      <c r="J2671" t="s">
        <v>5220</v>
      </c>
    </row>
    <row r="2672" spans="7:10" x14ac:dyDescent="0.35">
      <c r="G2672" t="str">
        <f t="shared" si="94"/>
        <v>RWGMOUNT VERNON HOSPITAL</v>
      </c>
      <c r="H2672" t="str">
        <f t="shared" si="95"/>
        <v>RWG</v>
      </c>
      <c r="I2672" t="s">
        <v>872</v>
      </c>
      <c r="J2672" t="s">
        <v>5222</v>
      </c>
    </row>
    <row r="2673" spans="7:10" x14ac:dyDescent="0.35">
      <c r="G2673" t="str">
        <f t="shared" si="94"/>
        <v>RWGST ALBANS CITY HOSPITAL</v>
      </c>
      <c r="H2673" t="str">
        <f t="shared" si="95"/>
        <v>RWG</v>
      </c>
      <c r="I2673" t="s">
        <v>5224</v>
      </c>
      <c r="J2673" t="s">
        <v>5223</v>
      </c>
    </row>
    <row r="2674" spans="7:10" x14ac:dyDescent="0.35">
      <c r="G2674" t="str">
        <f t="shared" ref="G2674:G2736" si="96">H2674&amp;I2674</f>
        <v>RWGWATFORD GENERAL HOSPITAL</v>
      </c>
      <c r="H2674" t="str">
        <f t="shared" si="95"/>
        <v>RWG</v>
      </c>
      <c r="I2674" t="s">
        <v>880</v>
      </c>
      <c r="J2674" t="s">
        <v>5225</v>
      </c>
    </row>
    <row r="2675" spans="7:10" x14ac:dyDescent="0.35">
      <c r="G2675" t="str">
        <f t="shared" si="96"/>
        <v>RWHHERTFORD COUNTY HOSPITAL</v>
      </c>
      <c r="H2675" t="str">
        <f t="shared" si="95"/>
        <v>RWH</v>
      </c>
      <c r="I2675" t="s">
        <v>5227</v>
      </c>
      <c r="J2675" t="s">
        <v>5226</v>
      </c>
    </row>
    <row r="2676" spans="7:10" x14ac:dyDescent="0.35">
      <c r="G2676" t="str">
        <f t="shared" si="96"/>
        <v>RWHLISTER HOSPITAL</v>
      </c>
      <c r="H2676" t="str">
        <f t="shared" si="95"/>
        <v>RWH</v>
      </c>
      <c r="I2676" t="s">
        <v>5229</v>
      </c>
      <c r="J2676" t="s">
        <v>5228</v>
      </c>
    </row>
    <row r="2677" spans="7:10" x14ac:dyDescent="0.35">
      <c r="G2677" t="str">
        <f t="shared" si="96"/>
        <v>RWHMOUNT VERNON CANCER CENTRE</v>
      </c>
      <c r="H2677" t="str">
        <f t="shared" ref="H2677:H2739" si="97">LEFT(J2677,3)</f>
        <v>RWH</v>
      </c>
      <c r="I2677" t="s">
        <v>5231</v>
      </c>
      <c r="J2677" t="s">
        <v>5230</v>
      </c>
    </row>
    <row r="2678" spans="7:10" x14ac:dyDescent="0.35">
      <c r="G2678" t="str">
        <f t="shared" si="96"/>
        <v>RWHQUEEN ELIZABETH I I HOSPITAL</v>
      </c>
      <c r="H2678" t="str">
        <f t="shared" si="97"/>
        <v>RWH</v>
      </c>
      <c r="I2678" t="s">
        <v>5233</v>
      </c>
      <c r="J2678" t="s">
        <v>5232</v>
      </c>
    </row>
    <row r="2679" spans="7:10" x14ac:dyDescent="0.35">
      <c r="G2679" t="str">
        <f t="shared" si="96"/>
        <v>RWJBUXTON COTTAGE HOSPITAL</v>
      </c>
      <c r="H2679" t="str">
        <f t="shared" si="97"/>
        <v>RWJ</v>
      </c>
      <c r="I2679" t="s">
        <v>5235</v>
      </c>
      <c r="J2679" t="s">
        <v>5234</v>
      </c>
    </row>
    <row r="2680" spans="7:10" x14ac:dyDescent="0.35">
      <c r="G2680" t="str">
        <f t="shared" si="96"/>
        <v>RWJCHEADLE ROYAL HOSPITAL</v>
      </c>
      <c r="H2680" t="str">
        <f t="shared" si="97"/>
        <v>RWJ</v>
      </c>
      <c r="I2680" t="s">
        <v>5237</v>
      </c>
      <c r="J2680" t="s">
        <v>5236</v>
      </c>
    </row>
    <row r="2681" spans="7:10" x14ac:dyDescent="0.35">
      <c r="G2681" t="str">
        <f t="shared" si="96"/>
        <v>RWJCHERRY TREE HOSPITAL</v>
      </c>
      <c r="H2681" t="str">
        <f t="shared" si="97"/>
        <v>RWJ</v>
      </c>
      <c r="I2681" t="s">
        <v>5239</v>
      </c>
      <c r="J2681" t="s">
        <v>5238</v>
      </c>
    </row>
    <row r="2682" spans="7:10" x14ac:dyDescent="0.35">
      <c r="G2682" t="str">
        <f t="shared" si="96"/>
        <v>RWJSHIRE HILL HOSPITAL</v>
      </c>
      <c r="H2682" t="str">
        <f t="shared" si="97"/>
        <v>RWJ</v>
      </c>
      <c r="I2682" t="s">
        <v>5240</v>
      </c>
      <c r="J2682" t="s">
        <v>14185</v>
      </c>
    </row>
    <row r="2683" spans="7:10" x14ac:dyDescent="0.35">
      <c r="G2683" t="str">
        <f t="shared" si="96"/>
        <v>RWJST THOMAS HOSPITAL</v>
      </c>
      <c r="H2683" t="str">
        <f t="shared" si="97"/>
        <v>RWJ</v>
      </c>
      <c r="I2683" t="s">
        <v>5242</v>
      </c>
      <c r="J2683" t="s">
        <v>5241</v>
      </c>
    </row>
    <row r="2684" spans="7:10" x14ac:dyDescent="0.35">
      <c r="G2684" t="str">
        <f t="shared" si="96"/>
        <v>RWJSTEPPING HILL HOSPITAL</v>
      </c>
      <c r="H2684" t="str">
        <f t="shared" si="97"/>
        <v>RWJ</v>
      </c>
      <c r="I2684" t="s">
        <v>5244</v>
      </c>
      <c r="J2684" t="s">
        <v>5243</v>
      </c>
    </row>
    <row r="2685" spans="7:10" x14ac:dyDescent="0.35">
      <c r="G2685" t="str">
        <f t="shared" si="96"/>
        <v>RWJTHE MEADOWS</v>
      </c>
      <c r="H2685" t="str">
        <f t="shared" si="97"/>
        <v>RWJ</v>
      </c>
      <c r="I2685" t="s">
        <v>4959</v>
      </c>
      <c r="J2685" t="s">
        <v>5245</v>
      </c>
    </row>
    <row r="2686" spans="7:10" x14ac:dyDescent="0.35">
      <c r="G2686" t="str">
        <f t="shared" si="96"/>
        <v>RWKASHANTI HOUSE</v>
      </c>
      <c r="H2686" t="str">
        <f t="shared" si="97"/>
        <v>RWK</v>
      </c>
      <c r="I2686" t="s">
        <v>5247</v>
      </c>
      <c r="J2686" t="s">
        <v>5246</v>
      </c>
    </row>
    <row r="2687" spans="7:10" x14ac:dyDescent="0.35">
      <c r="G2687" t="str">
        <f t="shared" si="96"/>
        <v>RWKBARFORD AVENUE RESOURCE CENTRE</v>
      </c>
      <c r="H2687" t="str">
        <f t="shared" si="97"/>
        <v>RWK</v>
      </c>
      <c r="I2687" t="s">
        <v>5249</v>
      </c>
      <c r="J2687" t="s">
        <v>5248</v>
      </c>
    </row>
    <row r="2688" spans="7:10" x14ac:dyDescent="0.35">
      <c r="G2688" t="str">
        <f t="shared" si="96"/>
        <v>RWKBEACON HOUSE</v>
      </c>
      <c r="H2688" t="str">
        <f t="shared" si="97"/>
        <v>RWK</v>
      </c>
      <c r="I2688" t="s">
        <v>5251</v>
      </c>
      <c r="J2688" t="s">
        <v>5250</v>
      </c>
    </row>
    <row r="2689" spans="7:10" x14ac:dyDescent="0.35">
      <c r="G2689" t="str">
        <f t="shared" si="96"/>
        <v>RWKBEDFORD HEALTH VILLAGE</v>
      </c>
      <c r="H2689" t="str">
        <f t="shared" si="97"/>
        <v>RWK</v>
      </c>
      <c r="I2689" t="s">
        <v>5253</v>
      </c>
      <c r="J2689" t="s">
        <v>5252</v>
      </c>
    </row>
    <row r="2690" spans="7:10" x14ac:dyDescent="0.35">
      <c r="G2690" t="str">
        <f t="shared" si="96"/>
        <v>RWKBEDFORD HOSPITAL</v>
      </c>
      <c r="H2690" t="str">
        <f t="shared" si="97"/>
        <v>RWK</v>
      </c>
      <c r="I2690" t="s">
        <v>5255</v>
      </c>
      <c r="J2690" t="s">
        <v>5254</v>
      </c>
    </row>
    <row r="2691" spans="7:10" x14ac:dyDescent="0.35">
      <c r="G2691" t="str">
        <f t="shared" si="96"/>
        <v>RWKBEECH CLOSE RESOURCE CENTRE</v>
      </c>
      <c r="H2691" t="str">
        <f t="shared" si="97"/>
        <v>RWK</v>
      </c>
      <c r="I2691" t="s">
        <v>5257</v>
      </c>
      <c r="J2691" t="s">
        <v>5256</v>
      </c>
    </row>
    <row r="2692" spans="7:10" x14ac:dyDescent="0.35">
      <c r="G2692" t="str">
        <f t="shared" si="96"/>
        <v>RWKBIGGLESWADE HOSPITAL SPRING HOUSE</v>
      </c>
      <c r="H2692" t="str">
        <f t="shared" si="97"/>
        <v>RWK</v>
      </c>
      <c r="I2692" t="s">
        <v>5259</v>
      </c>
      <c r="J2692" t="s">
        <v>5258</v>
      </c>
    </row>
    <row r="2693" spans="7:10" x14ac:dyDescent="0.35">
      <c r="G2693" t="str">
        <f t="shared" si="96"/>
        <v>RWKCHARTER HOUSE</v>
      </c>
      <c r="H2693" t="str">
        <f t="shared" si="97"/>
        <v>RWK</v>
      </c>
      <c r="I2693" t="s">
        <v>5261</v>
      </c>
      <c r="J2693" t="s">
        <v>5260</v>
      </c>
    </row>
    <row r="2694" spans="7:10" x14ac:dyDescent="0.35">
      <c r="G2694" t="str">
        <f t="shared" si="96"/>
        <v>RWKCITY AND HACKNEY CENTRE FOR MENTAL HEALTH</v>
      </c>
      <c r="H2694" t="str">
        <f t="shared" si="97"/>
        <v>RWK</v>
      </c>
      <c r="I2694" t="s">
        <v>5263</v>
      </c>
      <c r="J2694" t="s">
        <v>5262</v>
      </c>
    </row>
    <row r="2695" spans="7:10" x14ac:dyDescent="0.35">
      <c r="G2695" t="str">
        <f t="shared" si="96"/>
        <v>RWKCROMBIE HOUSE</v>
      </c>
      <c r="H2695" t="str">
        <f t="shared" si="97"/>
        <v>RWK</v>
      </c>
      <c r="I2695" t="s">
        <v>5265</v>
      </c>
      <c r="J2695" t="s">
        <v>5264</v>
      </c>
    </row>
    <row r="2696" spans="7:10" x14ac:dyDescent="0.35">
      <c r="G2696" t="str">
        <f t="shared" si="96"/>
        <v>RWKDISABILITY RESOURCE CENTRE</v>
      </c>
      <c r="H2696" t="str">
        <f t="shared" si="97"/>
        <v>RWK</v>
      </c>
      <c r="I2696" t="s">
        <v>5267</v>
      </c>
      <c r="J2696" t="s">
        <v>5266</v>
      </c>
    </row>
    <row r="2697" spans="7:10" x14ac:dyDescent="0.35">
      <c r="G2697" t="str">
        <f t="shared" si="96"/>
        <v>RWKEAST HAM CARE CENTRE</v>
      </c>
      <c r="H2697" t="str">
        <f t="shared" si="97"/>
        <v>RWK</v>
      </c>
      <c r="I2697" t="s">
        <v>5269</v>
      </c>
      <c r="J2697" t="s">
        <v>5268</v>
      </c>
    </row>
    <row r="2698" spans="7:10" x14ac:dyDescent="0.35">
      <c r="G2698" t="str">
        <f t="shared" si="96"/>
        <v>RWKEMPOWA</v>
      </c>
      <c r="H2698" t="str">
        <f t="shared" si="97"/>
        <v>RWK</v>
      </c>
      <c r="I2698" t="s">
        <v>5271</v>
      </c>
      <c r="J2698" t="s">
        <v>5270</v>
      </c>
    </row>
    <row r="2699" spans="7:10" x14ac:dyDescent="0.35">
      <c r="G2699" t="str">
        <f t="shared" si="96"/>
        <v>RWKENHANCED CARE SERVICE</v>
      </c>
      <c r="H2699" t="str">
        <f t="shared" si="97"/>
        <v>RWK</v>
      </c>
      <c r="I2699" t="s">
        <v>5273</v>
      </c>
      <c r="J2699" t="s">
        <v>5272</v>
      </c>
    </row>
    <row r="2700" spans="7:10" x14ac:dyDescent="0.35">
      <c r="G2700" t="str">
        <f t="shared" si="96"/>
        <v>RWKFORENSIC CENTRE FOR MENTAL HEALTH</v>
      </c>
      <c r="H2700" t="str">
        <f t="shared" si="97"/>
        <v>RWK</v>
      </c>
      <c r="I2700" t="s">
        <v>5275</v>
      </c>
      <c r="J2700" t="s">
        <v>5274</v>
      </c>
    </row>
    <row r="2701" spans="7:10" x14ac:dyDescent="0.35">
      <c r="G2701" t="str">
        <f t="shared" si="96"/>
        <v>RWKHEALTH LINK BROMHAM ROAD</v>
      </c>
      <c r="H2701" t="str">
        <f t="shared" si="97"/>
        <v>RWK</v>
      </c>
      <c r="I2701" t="s">
        <v>5277</v>
      </c>
      <c r="J2701" t="s">
        <v>5276</v>
      </c>
    </row>
    <row r="2702" spans="7:10" x14ac:dyDescent="0.35">
      <c r="G2702" t="str">
        <f t="shared" si="96"/>
        <v>RWKKELVIN GROVE</v>
      </c>
      <c r="H2702" t="str">
        <f t="shared" si="97"/>
        <v>RWK</v>
      </c>
      <c r="I2702" t="s">
        <v>5279</v>
      </c>
      <c r="J2702" t="s">
        <v>5278</v>
      </c>
    </row>
    <row r="2703" spans="7:10" x14ac:dyDescent="0.35">
      <c r="G2703" t="str">
        <f t="shared" si="96"/>
        <v>RWKLONDON ROAD REHABILITATION</v>
      </c>
      <c r="H2703" t="str">
        <f t="shared" si="97"/>
        <v>RWK</v>
      </c>
      <c r="I2703" t="s">
        <v>5281</v>
      </c>
      <c r="J2703" t="s">
        <v>5280</v>
      </c>
    </row>
    <row r="2704" spans="7:10" x14ac:dyDescent="0.35">
      <c r="G2704" t="str">
        <f t="shared" si="96"/>
        <v>RWKLUTON &amp; CENTRAL BEDS MHIP</v>
      </c>
      <c r="H2704" t="str">
        <f t="shared" si="97"/>
        <v>RWK</v>
      </c>
      <c r="I2704" t="s">
        <v>5283</v>
      </c>
      <c r="J2704" t="s">
        <v>5282</v>
      </c>
    </row>
    <row r="2705" spans="7:10" x14ac:dyDescent="0.35">
      <c r="G2705" t="str">
        <f t="shared" si="96"/>
        <v>RWKLUTON &amp; DUNSTABLE HOSPITAL</v>
      </c>
      <c r="H2705" t="str">
        <f t="shared" si="97"/>
        <v>RWK</v>
      </c>
      <c r="I2705" t="s">
        <v>5285</v>
      </c>
      <c r="J2705" t="s">
        <v>5284</v>
      </c>
    </row>
    <row r="2706" spans="7:10" x14ac:dyDescent="0.35">
      <c r="G2706" t="str">
        <f t="shared" si="96"/>
        <v>RWKMEADOW LODGE</v>
      </c>
      <c r="H2706" t="str">
        <f t="shared" si="97"/>
        <v>RWK</v>
      </c>
      <c r="I2706" t="s">
        <v>5287</v>
      </c>
      <c r="J2706" t="s">
        <v>5286</v>
      </c>
    </row>
    <row r="2707" spans="7:10" x14ac:dyDescent="0.35">
      <c r="G2707" t="str">
        <f t="shared" si="96"/>
        <v>RWKNEWHAM CENTRE FOR MENTAL HEALTH</v>
      </c>
      <c r="H2707" t="str">
        <f t="shared" si="97"/>
        <v>RWK</v>
      </c>
      <c r="I2707" t="s">
        <v>5289</v>
      </c>
      <c r="J2707" t="s">
        <v>5288</v>
      </c>
    </row>
    <row r="2708" spans="7:10" x14ac:dyDescent="0.35">
      <c r="G2708" t="str">
        <f t="shared" si="96"/>
        <v>RWKOAKLEY COURT</v>
      </c>
      <c r="H2708" t="str">
        <f t="shared" si="97"/>
        <v>RWK</v>
      </c>
      <c r="I2708" t="s">
        <v>5291</v>
      </c>
      <c r="J2708" t="s">
        <v>5290</v>
      </c>
    </row>
    <row r="2709" spans="7:10" x14ac:dyDescent="0.35">
      <c r="G2709" t="str">
        <f t="shared" si="96"/>
        <v>RWKROMAN COURT</v>
      </c>
      <c r="H2709" t="str">
        <f t="shared" si="97"/>
        <v>RWK</v>
      </c>
      <c r="I2709" t="s">
        <v>5293</v>
      </c>
      <c r="J2709" t="s">
        <v>5292</v>
      </c>
    </row>
    <row r="2710" spans="7:10" x14ac:dyDescent="0.35">
      <c r="G2710" t="str">
        <f t="shared" si="96"/>
        <v>RWKRUSH COURT</v>
      </c>
      <c r="H2710" t="str">
        <f t="shared" si="97"/>
        <v>RWK</v>
      </c>
      <c r="I2710" t="s">
        <v>5295</v>
      </c>
      <c r="J2710" t="s">
        <v>5294</v>
      </c>
    </row>
    <row r="2711" spans="7:10" x14ac:dyDescent="0.35">
      <c r="G2711" t="str">
        <f t="shared" si="96"/>
        <v>RWKSHORT STAY MEDICAL UNIT</v>
      </c>
      <c r="H2711" t="str">
        <f t="shared" si="97"/>
        <v>RWK</v>
      </c>
      <c r="I2711" t="s">
        <v>5297</v>
      </c>
      <c r="J2711" t="s">
        <v>5296</v>
      </c>
    </row>
    <row r="2712" spans="7:10" x14ac:dyDescent="0.35">
      <c r="G2712" t="str">
        <f t="shared" si="96"/>
        <v>RWKTHAMES HOUSE</v>
      </c>
      <c r="H2712" t="str">
        <f t="shared" si="97"/>
        <v>RWK</v>
      </c>
      <c r="I2712" t="s">
        <v>5299</v>
      </c>
      <c r="J2712" t="s">
        <v>5298</v>
      </c>
    </row>
    <row r="2713" spans="7:10" x14ac:dyDescent="0.35">
      <c r="G2713" t="str">
        <f t="shared" si="96"/>
        <v>RWKTHE COPPICE</v>
      </c>
      <c r="H2713" t="str">
        <f t="shared" si="97"/>
        <v>RWK</v>
      </c>
      <c r="I2713" t="s">
        <v>5301</v>
      </c>
      <c r="J2713" t="s">
        <v>5300</v>
      </c>
    </row>
    <row r="2714" spans="7:10" x14ac:dyDescent="0.35">
      <c r="G2714" t="str">
        <f t="shared" si="96"/>
        <v>RWKTHE LAWNS</v>
      </c>
      <c r="H2714" t="str">
        <f t="shared" si="97"/>
        <v>RWK</v>
      </c>
      <c r="I2714" t="s">
        <v>5303</v>
      </c>
      <c r="J2714" t="s">
        <v>5302</v>
      </c>
    </row>
    <row r="2715" spans="7:10" x14ac:dyDescent="0.35">
      <c r="G2715" t="str">
        <f t="shared" si="96"/>
        <v>RWKTHE LODGE</v>
      </c>
      <c r="H2715" t="str">
        <f t="shared" si="97"/>
        <v>RWK</v>
      </c>
      <c r="I2715" t="s">
        <v>5305</v>
      </c>
      <c r="J2715" t="s">
        <v>5304</v>
      </c>
    </row>
    <row r="2716" spans="7:10" x14ac:dyDescent="0.35">
      <c r="G2716" t="str">
        <f t="shared" si="96"/>
        <v>RWKTHE WILLOWS</v>
      </c>
      <c r="H2716" t="str">
        <f t="shared" si="97"/>
        <v>RWK</v>
      </c>
      <c r="I2716" t="s">
        <v>2146</v>
      </c>
      <c r="J2716" t="s">
        <v>5306</v>
      </c>
    </row>
    <row r="2717" spans="7:10" x14ac:dyDescent="0.35">
      <c r="G2717" t="str">
        <f t="shared" si="96"/>
        <v>RWKTOWER HAMLETS CENTRE FOR MENTAL HEALTH</v>
      </c>
      <c r="H2717" t="str">
        <f t="shared" si="97"/>
        <v>RWK</v>
      </c>
      <c r="I2717" t="s">
        <v>5308</v>
      </c>
      <c r="J2717" t="s">
        <v>5307</v>
      </c>
    </row>
    <row r="2718" spans="7:10" x14ac:dyDescent="0.35">
      <c r="G2718" t="str">
        <f t="shared" si="96"/>
        <v>RWKTWINWOODS</v>
      </c>
      <c r="H2718" t="str">
        <f t="shared" si="97"/>
        <v>RWK</v>
      </c>
      <c r="I2718" t="s">
        <v>5310</v>
      </c>
      <c r="J2718" t="s">
        <v>5309</v>
      </c>
    </row>
    <row r="2719" spans="7:10" x14ac:dyDescent="0.35">
      <c r="G2719" t="str">
        <f t="shared" si="96"/>
        <v>RWKWHICHELLOS WHARF</v>
      </c>
      <c r="H2719" t="str">
        <f t="shared" si="97"/>
        <v>RWK</v>
      </c>
      <c r="I2719" t="s">
        <v>5312</v>
      </c>
      <c r="J2719" t="s">
        <v>5311</v>
      </c>
    </row>
    <row r="2720" spans="7:10" x14ac:dyDescent="0.35">
      <c r="G2720" t="str">
        <f t="shared" si="96"/>
        <v>RWKWOLFSON HOUSE</v>
      </c>
      <c r="H2720" t="str">
        <f t="shared" si="97"/>
        <v>RWK</v>
      </c>
      <c r="I2720" t="s">
        <v>5314</v>
      </c>
      <c r="J2720" t="s">
        <v>5313</v>
      </c>
    </row>
    <row r="2721" spans="7:10" x14ac:dyDescent="0.35">
      <c r="G2721" t="str">
        <f t="shared" si="96"/>
        <v>RWKWOODLEA CLINIC</v>
      </c>
      <c r="H2721" t="str">
        <f t="shared" si="97"/>
        <v>RWK</v>
      </c>
      <c r="I2721" t="s">
        <v>5316</v>
      </c>
      <c r="J2721" t="s">
        <v>5315</v>
      </c>
    </row>
    <row r="2722" spans="7:10" x14ac:dyDescent="0.35">
      <c r="G2722" t="str">
        <f t="shared" si="96"/>
        <v>RWPALEXANDRA HOSPITAL</v>
      </c>
      <c r="H2722" t="str">
        <f t="shared" si="97"/>
        <v>RWP</v>
      </c>
      <c r="I2722" t="s">
        <v>285</v>
      </c>
      <c r="J2722" t="s">
        <v>5319</v>
      </c>
    </row>
    <row r="2723" spans="7:10" x14ac:dyDescent="0.35">
      <c r="G2723" t="str">
        <f t="shared" si="96"/>
        <v>RWPKIDDERMINSTER HOSPITAL</v>
      </c>
      <c r="H2723" t="str">
        <f t="shared" si="97"/>
        <v>RWP</v>
      </c>
      <c r="I2723" t="s">
        <v>5321</v>
      </c>
      <c r="J2723" t="s">
        <v>5320</v>
      </c>
    </row>
    <row r="2724" spans="7:10" x14ac:dyDescent="0.35">
      <c r="G2724" t="str">
        <f t="shared" si="96"/>
        <v>RWPKIDDERMINSTER TREATMENT CENTRE</v>
      </c>
      <c r="H2724" t="str">
        <f t="shared" si="97"/>
        <v>RWP</v>
      </c>
      <c r="I2724" t="s">
        <v>5323</v>
      </c>
      <c r="J2724" t="s">
        <v>5322</v>
      </c>
    </row>
    <row r="2725" spans="7:10" x14ac:dyDescent="0.35">
      <c r="G2725" t="str">
        <f t="shared" si="96"/>
        <v>RWPWORCESTERSHIRE ROYAL HOSPITAL</v>
      </c>
      <c r="H2725" t="str">
        <f t="shared" si="97"/>
        <v>RWP</v>
      </c>
      <c r="I2725" t="s">
        <v>470</v>
      </c>
      <c r="J2725" t="s">
        <v>5324</v>
      </c>
    </row>
    <row r="2726" spans="7:10" x14ac:dyDescent="0.35">
      <c r="G2726" t="str">
        <f t="shared" si="96"/>
        <v>RWR(SOVEREIGN HOUSE) HILL END LANE (SITE 3)</v>
      </c>
      <c r="H2726" t="str">
        <f t="shared" si="97"/>
        <v>RWR</v>
      </c>
      <c r="I2726" t="s">
        <v>5326</v>
      </c>
      <c r="J2726" t="s">
        <v>5325</v>
      </c>
    </row>
    <row r="2727" spans="7:10" x14ac:dyDescent="0.35">
      <c r="G2727" t="str">
        <f t="shared" si="96"/>
        <v>RWRABBEY &amp; DEACON UNITS</v>
      </c>
      <c r="H2727" t="str">
        <f t="shared" si="97"/>
        <v>RWR</v>
      </c>
      <c r="I2727" t="s">
        <v>5328</v>
      </c>
      <c r="J2727" t="s">
        <v>5327</v>
      </c>
    </row>
    <row r="2728" spans="7:10" x14ac:dyDescent="0.35">
      <c r="G2728" t="str">
        <f t="shared" si="96"/>
        <v>RWRADTU (SHRODELLS)</v>
      </c>
      <c r="H2728" t="str">
        <f t="shared" si="97"/>
        <v>RWR</v>
      </c>
      <c r="I2728" t="s">
        <v>5330</v>
      </c>
      <c r="J2728" t="s">
        <v>5329</v>
      </c>
    </row>
    <row r="2729" spans="7:10" x14ac:dyDescent="0.35">
      <c r="G2729" t="str">
        <f t="shared" si="96"/>
        <v>RWRADTU EAST AND NORTH</v>
      </c>
      <c r="H2729" t="str">
        <f t="shared" si="97"/>
        <v>RWR</v>
      </c>
      <c r="I2729" t="s">
        <v>5332</v>
      </c>
      <c r="J2729" t="s">
        <v>5331</v>
      </c>
    </row>
    <row r="2730" spans="7:10" x14ac:dyDescent="0.35">
      <c r="G2730" t="str">
        <f t="shared" si="96"/>
        <v>RWRADULT MENTAL HEALTH UNIT (GAINSFORD HOUSE)</v>
      </c>
      <c r="H2730" t="str">
        <f t="shared" si="97"/>
        <v>RWR</v>
      </c>
      <c r="I2730" t="s">
        <v>5334</v>
      </c>
      <c r="J2730" t="s">
        <v>5333</v>
      </c>
    </row>
    <row r="2731" spans="7:10" x14ac:dyDescent="0.35">
      <c r="G2731" t="str">
        <f t="shared" si="96"/>
        <v>RWRADULT MENTAL HEALTH UNIT (HAMPDEN HOUSE)</v>
      </c>
      <c r="H2731" t="str">
        <f t="shared" si="97"/>
        <v>RWR</v>
      </c>
      <c r="I2731" t="s">
        <v>5336</v>
      </c>
      <c r="J2731" t="s">
        <v>5335</v>
      </c>
    </row>
    <row r="2732" spans="7:10" x14ac:dyDescent="0.35">
      <c r="G2732" t="str">
        <f t="shared" si="96"/>
        <v>RWRAOT N HERTS &amp; STEVENAGE</v>
      </c>
      <c r="H2732" t="str">
        <f t="shared" si="97"/>
        <v>RWR</v>
      </c>
      <c r="I2732" t="s">
        <v>5338</v>
      </c>
      <c r="J2732" t="s">
        <v>5337</v>
      </c>
    </row>
    <row r="2733" spans="7:10" x14ac:dyDescent="0.35">
      <c r="G2733" t="str">
        <f t="shared" si="96"/>
        <v>RWRAPPLETREES &amp; CHERRYTREES</v>
      </c>
      <c r="H2733" t="str">
        <f t="shared" si="97"/>
        <v>RWR</v>
      </c>
      <c r="I2733" t="s">
        <v>5340</v>
      </c>
      <c r="J2733" t="s">
        <v>5339</v>
      </c>
    </row>
    <row r="2734" spans="7:10" x14ac:dyDescent="0.35">
      <c r="G2734" t="str">
        <f t="shared" si="96"/>
        <v>RWRCATT NORTH HERTS</v>
      </c>
      <c r="H2734" t="str">
        <f t="shared" si="97"/>
        <v>RWR</v>
      </c>
      <c r="I2734" t="s">
        <v>5342</v>
      </c>
      <c r="J2734" t="s">
        <v>5341</v>
      </c>
    </row>
    <row r="2735" spans="7:10" x14ac:dyDescent="0.35">
      <c r="G2735" t="str">
        <f t="shared" si="96"/>
        <v>RWRCOMMUNITY DRUG AND ALCOHOL UNIT (STATION RD)</v>
      </c>
      <c r="H2735" t="str">
        <f t="shared" si="97"/>
        <v>RWR</v>
      </c>
      <c r="I2735" t="s">
        <v>5344</v>
      </c>
      <c r="J2735" t="s">
        <v>5343</v>
      </c>
    </row>
    <row r="2736" spans="7:10" x14ac:dyDescent="0.35">
      <c r="G2736" t="str">
        <f t="shared" si="96"/>
        <v>RWRCOMMUNITY SUPPORT UNIT (WATFORD)</v>
      </c>
      <c r="H2736" t="str">
        <f t="shared" si="97"/>
        <v>RWR</v>
      </c>
      <c r="I2736" t="s">
        <v>5346</v>
      </c>
      <c r="J2736" t="s">
        <v>5345</v>
      </c>
    </row>
    <row r="2737" spans="7:10" x14ac:dyDescent="0.35">
      <c r="G2737" t="str">
        <f t="shared" ref="G2737:G2799" si="98">H2737&amp;I2737</f>
        <v>RWRDAY HOSPITAL</v>
      </c>
      <c r="H2737" t="str">
        <f t="shared" si="97"/>
        <v>RWR</v>
      </c>
      <c r="I2737" t="s">
        <v>5348</v>
      </c>
      <c r="J2737" t="s">
        <v>5347</v>
      </c>
    </row>
    <row r="2738" spans="7:10" x14ac:dyDescent="0.35">
      <c r="G2738" t="str">
        <f t="shared" si="98"/>
        <v>RWRELDERLY MENTAL AND INFIRM UNIT ELIZABETH COURT</v>
      </c>
      <c r="H2738" t="str">
        <f t="shared" si="97"/>
        <v>RWR</v>
      </c>
      <c r="I2738" t="s">
        <v>5350</v>
      </c>
      <c r="J2738" t="s">
        <v>5349</v>
      </c>
    </row>
    <row r="2739" spans="7:10" x14ac:dyDescent="0.35">
      <c r="G2739" t="str">
        <f t="shared" si="98"/>
        <v>RWRELDERLY MENTAL AND INFIRM UNIT VICTORIA COURT</v>
      </c>
      <c r="H2739" t="str">
        <f t="shared" si="97"/>
        <v>RWR</v>
      </c>
      <c r="I2739" t="s">
        <v>5352</v>
      </c>
      <c r="J2739" t="s">
        <v>5351</v>
      </c>
    </row>
    <row r="2740" spans="7:10" x14ac:dyDescent="0.35">
      <c r="G2740" t="str">
        <f t="shared" si="98"/>
        <v>RWRERIC SHEPHERD ADMINISTRATION</v>
      </c>
      <c r="H2740" t="str">
        <f t="shared" ref="H2740:H2802" si="99">LEFT(J2740,3)</f>
        <v>RWR</v>
      </c>
      <c r="I2740" t="s">
        <v>5354</v>
      </c>
      <c r="J2740" t="s">
        <v>5353</v>
      </c>
    </row>
    <row r="2741" spans="7:10" x14ac:dyDescent="0.35">
      <c r="G2741" t="str">
        <f t="shared" si="98"/>
        <v>RWRHEMEL HEMPSTEAD GENERAL HOSPITAL</v>
      </c>
      <c r="H2741" t="str">
        <f t="shared" si="99"/>
        <v>RWR</v>
      </c>
      <c r="I2741" t="s">
        <v>5356</v>
      </c>
      <c r="J2741" t="s">
        <v>5355</v>
      </c>
    </row>
    <row r="2742" spans="7:10" x14ac:dyDescent="0.35">
      <c r="G2742" t="str">
        <f t="shared" si="98"/>
        <v>RWRHERTS AND ESSEX HOSPITAL</v>
      </c>
      <c r="H2742" t="str">
        <f t="shared" si="99"/>
        <v>RWR</v>
      </c>
      <c r="I2742" t="s">
        <v>5317</v>
      </c>
      <c r="J2742" t="s">
        <v>5357</v>
      </c>
    </row>
    <row r="2743" spans="7:10" x14ac:dyDescent="0.35">
      <c r="G2743" t="str">
        <f t="shared" si="98"/>
        <v>RWRHORNETS WARD</v>
      </c>
      <c r="H2743" t="str">
        <f t="shared" si="99"/>
        <v>RWR</v>
      </c>
      <c r="I2743" t="s">
        <v>5359</v>
      </c>
      <c r="J2743" t="s">
        <v>5358</v>
      </c>
    </row>
    <row r="2744" spans="7:10" x14ac:dyDescent="0.35">
      <c r="G2744" t="str">
        <f t="shared" si="98"/>
        <v>RWRKINGSLEY GREEN</v>
      </c>
      <c r="H2744" t="str">
        <f t="shared" si="99"/>
        <v>RWR</v>
      </c>
      <c r="I2744" t="s">
        <v>5361</v>
      </c>
      <c r="J2744" t="s">
        <v>5360</v>
      </c>
    </row>
    <row r="2745" spans="7:10" x14ac:dyDescent="0.35">
      <c r="G2745" t="str">
        <f t="shared" si="98"/>
        <v>RWRLAMBOURN GROVE</v>
      </c>
      <c r="H2745" t="str">
        <f t="shared" si="99"/>
        <v>RWR</v>
      </c>
      <c r="I2745" t="s">
        <v>5363</v>
      </c>
      <c r="J2745" t="s">
        <v>5362</v>
      </c>
    </row>
    <row r="2746" spans="7:10" x14ac:dyDescent="0.35">
      <c r="G2746" t="str">
        <f t="shared" si="98"/>
        <v>RWRLEXDEN SITE</v>
      </c>
      <c r="H2746" t="str">
        <f t="shared" si="99"/>
        <v>RWR</v>
      </c>
      <c r="I2746" t="s">
        <v>5365</v>
      </c>
      <c r="J2746" t="s">
        <v>5364</v>
      </c>
    </row>
    <row r="2747" spans="7:10" x14ac:dyDescent="0.35">
      <c r="G2747" t="str">
        <f t="shared" si="98"/>
        <v>RWRLISTER ADULT ASTON WARD MENTAL HEALTH UNIT</v>
      </c>
      <c r="H2747" t="str">
        <f t="shared" si="99"/>
        <v>RWR</v>
      </c>
      <c r="I2747" t="s">
        <v>5367</v>
      </c>
      <c r="J2747" t="s">
        <v>5366</v>
      </c>
    </row>
    <row r="2748" spans="7:10" x14ac:dyDescent="0.35">
      <c r="G2748" t="str">
        <f t="shared" si="98"/>
        <v>RWRLISTER ADULT WILBURY WARD MHU</v>
      </c>
      <c r="H2748" t="str">
        <f t="shared" si="99"/>
        <v>RWR</v>
      </c>
      <c r="I2748" t="s">
        <v>5369</v>
      </c>
      <c r="J2748" t="s">
        <v>5368</v>
      </c>
    </row>
    <row r="2749" spans="7:10" x14ac:dyDescent="0.35">
      <c r="G2749" t="str">
        <f t="shared" si="98"/>
        <v>RWRLISTER ELDERLY EDENBROOK WARD MENTAL HEALTH UNIT</v>
      </c>
      <c r="H2749" t="str">
        <f t="shared" si="99"/>
        <v>RWR</v>
      </c>
      <c r="I2749" t="s">
        <v>5371</v>
      </c>
      <c r="J2749" t="s">
        <v>5370</v>
      </c>
    </row>
    <row r="2750" spans="7:10" x14ac:dyDescent="0.35">
      <c r="G2750" t="str">
        <f t="shared" si="98"/>
        <v>RWRLISTER ELDERLY FAIRLANDS WARD MENTAL HEALTH UNIT</v>
      </c>
      <c r="H2750" t="str">
        <f t="shared" si="99"/>
        <v>RWR</v>
      </c>
      <c r="I2750" t="s">
        <v>5373</v>
      </c>
      <c r="J2750" t="s">
        <v>5372</v>
      </c>
    </row>
    <row r="2751" spans="7:10" x14ac:dyDescent="0.35">
      <c r="G2751" t="str">
        <f t="shared" si="98"/>
        <v>RWRLISTER HOSPITAL</v>
      </c>
      <c r="H2751" t="str">
        <f t="shared" si="99"/>
        <v>RWR</v>
      </c>
      <c r="I2751" t="s">
        <v>5229</v>
      </c>
      <c r="J2751" t="s">
        <v>5374</v>
      </c>
    </row>
    <row r="2752" spans="7:10" x14ac:dyDescent="0.35">
      <c r="G2752" t="str">
        <f t="shared" si="98"/>
        <v>RWRLITTLE PLUMSTEAD HOSPITAL</v>
      </c>
      <c r="H2752" t="str">
        <f t="shared" si="99"/>
        <v>RWR</v>
      </c>
      <c r="I2752" t="s">
        <v>5376</v>
      </c>
      <c r="J2752" t="s">
        <v>5375</v>
      </c>
    </row>
    <row r="2753" spans="7:10" x14ac:dyDescent="0.35">
      <c r="G2753" t="str">
        <f t="shared" si="98"/>
        <v>RWRLOGANDENE</v>
      </c>
      <c r="H2753" t="str">
        <f t="shared" si="99"/>
        <v>RWR</v>
      </c>
      <c r="I2753" t="s">
        <v>5378</v>
      </c>
      <c r="J2753" t="s">
        <v>5377</v>
      </c>
    </row>
    <row r="2754" spans="7:10" x14ac:dyDescent="0.35">
      <c r="G2754" t="str">
        <f t="shared" si="98"/>
        <v>RWRLOGANDENE EMI UNIT</v>
      </c>
      <c r="H2754" t="str">
        <f t="shared" si="99"/>
        <v>RWR</v>
      </c>
      <c r="I2754" t="s">
        <v>5380</v>
      </c>
      <c r="J2754" t="s">
        <v>5379</v>
      </c>
    </row>
    <row r="2755" spans="7:10" x14ac:dyDescent="0.35">
      <c r="G2755" t="str">
        <f t="shared" si="98"/>
        <v>RWRMENTAL HEALTH SERVICE (ALBANY LODGE)</v>
      </c>
      <c r="H2755" t="str">
        <f t="shared" si="99"/>
        <v>RWR</v>
      </c>
      <c r="I2755" t="s">
        <v>5382</v>
      </c>
      <c r="J2755" t="s">
        <v>5381</v>
      </c>
    </row>
    <row r="2756" spans="7:10" x14ac:dyDescent="0.35">
      <c r="G2756" t="str">
        <f t="shared" si="98"/>
        <v>RWRMENTAL HEALTH SERVICE (LISTER HOSPITAL)</v>
      </c>
      <c r="H2756" t="str">
        <f t="shared" si="99"/>
        <v>RWR</v>
      </c>
      <c r="I2756" t="s">
        <v>5384</v>
      </c>
      <c r="J2756" t="s">
        <v>5383</v>
      </c>
    </row>
    <row r="2757" spans="7:10" x14ac:dyDescent="0.35">
      <c r="G2757" t="str">
        <f t="shared" si="98"/>
        <v>RWRMENTAL HEALTH SERVICE (THE MEADOWS)</v>
      </c>
      <c r="H2757" t="str">
        <f t="shared" si="99"/>
        <v>RWR</v>
      </c>
      <c r="I2757" t="s">
        <v>5386</v>
      </c>
      <c r="J2757" t="s">
        <v>5385</v>
      </c>
    </row>
    <row r="2758" spans="7:10" x14ac:dyDescent="0.35">
      <c r="G2758" t="str">
        <f t="shared" si="98"/>
        <v>RWRMHU SHRODELLS (ADULT ESSEX WARD)</v>
      </c>
      <c r="H2758" t="str">
        <f t="shared" si="99"/>
        <v>RWR</v>
      </c>
      <c r="I2758" t="s">
        <v>5388</v>
      </c>
      <c r="J2758" t="s">
        <v>5387</v>
      </c>
    </row>
    <row r="2759" spans="7:10" x14ac:dyDescent="0.35">
      <c r="G2759" t="str">
        <f t="shared" si="98"/>
        <v>RWRMHU SHRODELLS (ADULT MALDEN WARD)</v>
      </c>
      <c r="H2759" t="str">
        <f t="shared" si="99"/>
        <v>RWR</v>
      </c>
      <c r="I2759" t="s">
        <v>5390</v>
      </c>
      <c r="J2759" t="s">
        <v>5389</v>
      </c>
    </row>
    <row r="2760" spans="7:10" x14ac:dyDescent="0.35">
      <c r="G2760" t="str">
        <f t="shared" si="98"/>
        <v>RWRNASCOT LAWN</v>
      </c>
      <c r="H2760" t="str">
        <f t="shared" si="99"/>
        <v>RWR</v>
      </c>
      <c r="I2760" t="s">
        <v>5392</v>
      </c>
      <c r="J2760" t="s">
        <v>5391</v>
      </c>
    </row>
    <row r="2761" spans="7:10" x14ac:dyDescent="0.35">
      <c r="G2761" t="str">
        <f t="shared" si="98"/>
        <v>RWRPROSPECT HOUSE</v>
      </c>
      <c r="H2761" t="str">
        <f t="shared" si="99"/>
        <v>RWR</v>
      </c>
      <c r="I2761" t="s">
        <v>5394</v>
      </c>
      <c r="J2761" t="s">
        <v>5393</v>
      </c>
    </row>
    <row r="2762" spans="7:10" x14ac:dyDescent="0.35">
      <c r="G2762" t="str">
        <f t="shared" si="98"/>
        <v>RWRQE2 ADULT MYMMS WARD MENTAL HEALTH UNIT</v>
      </c>
      <c r="H2762" t="str">
        <f t="shared" si="99"/>
        <v>RWR</v>
      </c>
      <c r="I2762" t="s">
        <v>5396</v>
      </c>
      <c r="J2762" t="s">
        <v>5395</v>
      </c>
    </row>
    <row r="2763" spans="7:10" x14ac:dyDescent="0.35">
      <c r="G2763" t="str">
        <f t="shared" si="98"/>
        <v>RWRQE2 ADULT WELWYN WARD MENTAL HEALTH UNIT</v>
      </c>
      <c r="H2763" t="str">
        <f t="shared" si="99"/>
        <v>RWR</v>
      </c>
      <c r="I2763" t="s">
        <v>5398</v>
      </c>
      <c r="J2763" t="s">
        <v>5397</v>
      </c>
    </row>
    <row r="2764" spans="7:10" x14ac:dyDescent="0.35">
      <c r="G2764" t="str">
        <f t="shared" si="98"/>
        <v>RWRQE2 MOTHER &amp; BABY THUMBSWOOD UNIT MENTAL HEALTH UNIT</v>
      </c>
      <c r="H2764" t="str">
        <f t="shared" si="99"/>
        <v>RWR</v>
      </c>
      <c r="I2764" t="s">
        <v>5400</v>
      </c>
      <c r="J2764" t="s">
        <v>5399</v>
      </c>
    </row>
    <row r="2765" spans="7:10" x14ac:dyDescent="0.35">
      <c r="G2765" t="str">
        <f t="shared" si="98"/>
        <v>RWRRAID - NORTH EAST</v>
      </c>
      <c r="H2765" t="str">
        <f t="shared" si="99"/>
        <v>RWR</v>
      </c>
      <c r="I2765" t="s">
        <v>5402</v>
      </c>
      <c r="J2765" t="s">
        <v>5401</v>
      </c>
    </row>
    <row r="2766" spans="7:10" x14ac:dyDescent="0.35">
      <c r="G2766" t="str">
        <f t="shared" si="98"/>
        <v>RWRRAID - SOUTH WEST HERTS</v>
      </c>
      <c r="H2766" t="str">
        <f t="shared" si="99"/>
        <v>RWR</v>
      </c>
      <c r="I2766" t="s">
        <v>5404</v>
      </c>
      <c r="J2766" t="s">
        <v>5403</v>
      </c>
    </row>
    <row r="2767" spans="7:10" x14ac:dyDescent="0.35">
      <c r="G2767" t="str">
        <f t="shared" si="98"/>
        <v>RWRSAFFRON GROUND</v>
      </c>
      <c r="H2767" t="str">
        <f t="shared" si="99"/>
        <v>RWR</v>
      </c>
      <c r="I2767" t="s">
        <v>5406</v>
      </c>
      <c r="J2767" t="s">
        <v>5405</v>
      </c>
    </row>
    <row r="2768" spans="7:10" x14ac:dyDescent="0.35">
      <c r="G2768" t="str">
        <f t="shared" si="98"/>
        <v>RWRSEWARD LODGE</v>
      </c>
      <c r="H2768" t="str">
        <f t="shared" si="99"/>
        <v>RWR</v>
      </c>
      <c r="I2768" t="s">
        <v>5408</v>
      </c>
      <c r="J2768" t="s">
        <v>5407</v>
      </c>
    </row>
    <row r="2769" spans="7:10" x14ac:dyDescent="0.35">
      <c r="G2769" t="str">
        <f t="shared" si="98"/>
        <v>RWRSHRODELLS UNIT</v>
      </c>
      <c r="H2769" t="str">
        <f t="shared" si="99"/>
        <v>RWR</v>
      </c>
      <c r="I2769" t="s">
        <v>5410</v>
      </c>
      <c r="J2769" t="s">
        <v>5409</v>
      </c>
    </row>
    <row r="2770" spans="7:10" x14ac:dyDescent="0.35">
      <c r="G2770" t="str">
        <f t="shared" si="98"/>
        <v>RWRSOUTH WEST HERTS COMMUNITY DRUG ALCOHOL UNIT (CDAT)</v>
      </c>
      <c r="H2770" t="str">
        <f t="shared" si="99"/>
        <v>RWR</v>
      </c>
      <c r="I2770" t="s">
        <v>5412</v>
      </c>
      <c r="J2770" t="s">
        <v>5411</v>
      </c>
    </row>
    <row r="2771" spans="7:10" x14ac:dyDescent="0.35">
      <c r="G2771" t="str">
        <f t="shared" si="98"/>
        <v>RWRSPECIAL CARE BABY UNIT (HEMEL HEMPSTEAD GENERAL HOSPITAL)</v>
      </c>
      <c r="H2771" t="str">
        <f t="shared" si="99"/>
        <v>RWR</v>
      </c>
      <c r="I2771" t="s">
        <v>5414</v>
      </c>
      <c r="J2771" t="s">
        <v>5413</v>
      </c>
    </row>
    <row r="2772" spans="7:10" x14ac:dyDescent="0.35">
      <c r="G2772" t="str">
        <f t="shared" si="98"/>
        <v>RWRSPECIAL CARE BABY UNIT (WATFORD GENERAL HOSPITAL)</v>
      </c>
      <c r="H2772" t="str">
        <f t="shared" si="99"/>
        <v>RWR</v>
      </c>
      <c r="I2772" t="s">
        <v>5416</v>
      </c>
      <c r="J2772" t="s">
        <v>5415</v>
      </c>
    </row>
    <row r="2773" spans="7:10" x14ac:dyDescent="0.35">
      <c r="G2773" t="str">
        <f t="shared" si="98"/>
        <v>RWRST ALBANS CDC</v>
      </c>
      <c r="H2773" t="str">
        <f t="shared" si="99"/>
        <v>RWR</v>
      </c>
      <c r="I2773" t="s">
        <v>5418</v>
      </c>
      <c r="J2773" t="s">
        <v>5417</v>
      </c>
    </row>
    <row r="2774" spans="7:10" x14ac:dyDescent="0.35">
      <c r="G2774" t="str">
        <f t="shared" si="98"/>
        <v>RWRST ALBANS ROAD</v>
      </c>
      <c r="H2774" t="str">
        <f t="shared" si="99"/>
        <v>RWR</v>
      </c>
      <c r="I2774" t="s">
        <v>5420</v>
      </c>
      <c r="J2774" t="s">
        <v>5419</v>
      </c>
    </row>
    <row r="2775" spans="7:10" x14ac:dyDescent="0.35">
      <c r="G2775" t="str">
        <f t="shared" si="98"/>
        <v>RWRST CLAIRES</v>
      </c>
      <c r="H2775" t="str">
        <f t="shared" si="99"/>
        <v>RWR</v>
      </c>
      <c r="I2775" t="s">
        <v>5422</v>
      </c>
      <c r="J2775" t="s">
        <v>5421</v>
      </c>
    </row>
    <row r="2776" spans="7:10" x14ac:dyDescent="0.35">
      <c r="G2776" t="str">
        <f t="shared" si="98"/>
        <v>RWRST JULIANS</v>
      </c>
      <c r="H2776" t="str">
        <f t="shared" si="99"/>
        <v>RWR</v>
      </c>
      <c r="I2776" t="s">
        <v>5424</v>
      </c>
      <c r="J2776" t="s">
        <v>5423</v>
      </c>
    </row>
    <row r="2777" spans="7:10" x14ac:dyDescent="0.35">
      <c r="G2777" t="str">
        <f t="shared" si="98"/>
        <v>RWRST MARGARET'S HOSPITAL</v>
      </c>
      <c r="H2777" t="str">
        <f t="shared" si="99"/>
        <v>RWR</v>
      </c>
      <c r="I2777" t="s">
        <v>806</v>
      </c>
      <c r="J2777" t="s">
        <v>5425</v>
      </c>
    </row>
    <row r="2778" spans="7:10" x14ac:dyDescent="0.35">
      <c r="G2778" t="str">
        <f t="shared" si="98"/>
        <v>RWRST NICHOLAS WARD</v>
      </c>
      <c r="H2778" t="str">
        <f t="shared" si="99"/>
        <v>RWR</v>
      </c>
      <c r="I2778" t="s">
        <v>5427</v>
      </c>
      <c r="J2778" t="s">
        <v>5426</v>
      </c>
    </row>
    <row r="2779" spans="7:10" x14ac:dyDescent="0.35">
      <c r="G2779" t="str">
        <f t="shared" si="98"/>
        <v>RWRST PAULS (HEMEL HEMPSTEAD)</v>
      </c>
      <c r="H2779" t="str">
        <f t="shared" si="99"/>
        <v>RWR</v>
      </c>
      <c r="I2779" t="s">
        <v>5429</v>
      </c>
      <c r="J2779" t="s">
        <v>5428</v>
      </c>
    </row>
    <row r="2780" spans="7:10" x14ac:dyDescent="0.35">
      <c r="G2780" t="str">
        <f t="shared" si="98"/>
        <v>RWRSTEVENAGE CDAT</v>
      </c>
      <c r="H2780" t="str">
        <f t="shared" si="99"/>
        <v>RWR</v>
      </c>
      <c r="I2780" t="s">
        <v>5431</v>
      </c>
      <c r="J2780" t="s">
        <v>5430</v>
      </c>
    </row>
    <row r="2781" spans="7:10" x14ac:dyDescent="0.35">
      <c r="G2781" t="str">
        <f t="shared" si="98"/>
        <v>RWRSTEVENAGE CMHC</v>
      </c>
      <c r="H2781" t="str">
        <f t="shared" si="99"/>
        <v>RWR</v>
      </c>
      <c r="I2781" t="s">
        <v>5433</v>
      </c>
      <c r="J2781" t="s">
        <v>5432</v>
      </c>
    </row>
    <row r="2782" spans="7:10" x14ac:dyDescent="0.35">
      <c r="G2782" t="str">
        <f t="shared" si="98"/>
        <v>RWRSW CATT</v>
      </c>
      <c r="H2782" t="str">
        <f t="shared" si="99"/>
        <v>RWR</v>
      </c>
      <c r="I2782" t="s">
        <v>5435</v>
      </c>
      <c r="J2782" t="s">
        <v>5434</v>
      </c>
    </row>
    <row r="2783" spans="7:10" x14ac:dyDescent="0.35">
      <c r="G2783" t="str">
        <f t="shared" si="98"/>
        <v>RWRTHE BEACON</v>
      </c>
      <c r="H2783" t="str">
        <f t="shared" si="99"/>
        <v>RWR</v>
      </c>
      <c r="I2783" t="s">
        <v>5437</v>
      </c>
      <c r="J2783" t="s">
        <v>5436</v>
      </c>
    </row>
    <row r="2784" spans="7:10" x14ac:dyDescent="0.35">
      <c r="G2784" t="str">
        <f t="shared" si="98"/>
        <v>RWRTHE KESTRELS</v>
      </c>
      <c r="H2784" t="str">
        <f t="shared" si="99"/>
        <v>RWR</v>
      </c>
      <c r="I2784" t="s">
        <v>5439</v>
      </c>
      <c r="J2784" t="s">
        <v>5438</v>
      </c>
    </row>
    <row r="2785" spans="7:10" x14ac:dyDescent="0.35">
      <c r="G2785" t="str">
        <f t="shared" si="98"/>
        <v>RWRTHE ORCHARDS</v>
      </c>
      <c r="H2785" t="str">
        <f t="shared" si="99"/>
        <v>RWR</v>
      </c>
      <c r="I2785" t="s">
        <v>5441</v>
      </c>
      <c r="J2785" t="s">
        <v>5440</v>
      </c>
    </row>
    <row r="2786" spans="7:10" x14ac:dyDescent="0.35">
      <c r="G2786" t="str">
        <f t="shared" si="98"/>
        <v>RWRTHE STEWARTS</v>
      </c>
      <c r="H2786" t="str">
        <f t="shared" si="99"/>
        <v>RWR</v>
      </c>
      <c r="I2786" t="s">
        <v>5443</v>
      </c>
      <c r="J2786" t="s">
        <v>5442</v>
      </c>
    </row>
    <row r="2787" spans="7:10" x14ac:dyDescent="0.35">
      <c r="G2787" t="str">
        <f t="shared" si="98"/>
        <v>RWVAOT(EEM)&amp; RIL(EXETER S&amp;W)</v>
      </c>
      <c r="H2787" t="str">
        <f t="shared" si="99"/>
        <v>RWV</v>
      </c>
      <c r="I2787" t="s">
        <v>5445</v>
      </c>
      <c r="J2787" t="s">
        <v>5444</v>
      </c>
    </row>
    <row r="2788" spans="7:10" x14ac:dyDescent="0.35">
      <c r="G2788" t="str">
        <f t="shared" si="98"/>
        <v>RWVBIDEFORD AND DISTRICT HOSPITAL</v>
      </c>
      <c r="H2788" t="str">
        <f t="shared" si="99"/>
        <v>RWV</v>
      </c>
      <c r="I2788" t="s">
        <v>5447</v>
      </c>
      <c r="J2788" t="s">
        <v>5446</v>
      </c>
    </row>
    <row r="2789" spans="7:10" x14ac:dyDescent="0.35">
      <c r="G2789" t="str">
        <f t="shared" si="98"/>
        <v>RWVCHANNINGS WOOD (HEALTH)</v>
      </c>
      <c r="H2789" t="str">
        <f t="shared" si="99"/>
        <v>RWV</v>
      </c>
      <c r="I2789" t="s">
        <v>5449</v>
      </c>
      <c r="J2789" t="s">
        <v>5448</v>
      </c>
    </row>
    <row r="2790" spans="7:10" x14ac:dyDescent="0.35">
      <c r="G2790" t="str">
        <f t="shared" si="98"/>
        <v>RWVCOOMBEHAVEN WARD</v>
      </c>
      <c r="H2790" t="str">
        <f t="shared" si="99"/>
        <v>RWV</v>
      </c>
      <c r="I2790" t="s">
        <v>5451</v>
      </c>
      <c r="J2790" t="s">
        <v>5450</v>
      </c>
    </row>
    <row r="2791" spans="7:10" x14ac:dyDescent="0.35">
      <c r="G2791" t="str">
        <f t="shared" si="98"/>
        <v>RWVCRHT EAST DEVON</v>
      </c>
      <c r="H2791" t="str">
        <f t="shared" si="99"/>
        <v>RWV</v>
      </c>
      <c r="I2791" t="s">
        <v>5453</v>
      </c>
      <c r="J2791" t="s">
        <v>5452</v>
      </c>
    </row>
    <row r="2792" spans="7:10" x14ac:dyDescent="0.35">
      <c r="G2792" t="str">
        <f t="shared" si="98"/>
        <v>RWVCRHT EXETER</v>
      </c>
      <c r="H2792" t="str">
        <f t="shared" si="99"/>
        <v>RWV</v>
      </c>
      <c r="I2792" t="s">
        <v>5455</v>
      </c>
      <c r="J2792" t="s">
        <v>5454</v>
      </c>
    </row>
    <row r="2793" spans="7:10" x14ac:dyDescent="0.35">
      <c r="G2793" t="str">
        <f t="shared" si="98"/>
        <v>RWVCRHT MID DEVON</v>
      </c>
      <c r="H2793" t="str">
        <f t="shared" si="99"/>
        <v>RWV</v>
      </c>
      <c r="I2793" t="s">
        <v>5457</v>
      </c>
      <c r="J2793" t="s">
        <v>5456</v>
      </c>
    </row>
    <row r="2794" spans="7:10" x14ac:dyDescent="0.35">
      <c r="G2794" t="str">
        <f t="shared" si="98"/>
        <v>RWVCRS TEIGNBRIDGE</v>
      </c>
      <c r="H2794" t="str">
        <f t="shared" si="99"/>
        <v>RWV</v>
      </c>
      <c r="I2794" t="s">
        <v>5459</v>
      </c>
      <c r="J2794" t="s">
        <v>5458</v>
      </c>
    </row>
    <row r="2795" spans="7:10" x14ac:dyDescent="0.35">
      <c r="G2795" t="str">
        <f t="shared" si="98"/>
        <v>RWVCULVERHAY</v>
      </c>
      <c r="H2795" t="str">
        <f t="shared" si="99"/>
        <v>RWV</v>
      </c>
      <c r="I2795" t="s">
        <v>5461</v>
      </c>
      <c r="J2795" t="s">
        <v>5460</v>
      </c>
    </row>
    <row r="2796" spans="7:10" x14ac:dyDescent="0.35">
      <c r="G2796" t="str">
        <f t="shared" si="98"/>
        <v>RWVDARTMOOR (HEALTH)</v>
      </c>
      <c r="H2796" t="str">
        <f t="shared" si="99"/>
        <v>RWV</v>
      </c>
      <c r="I2796" t="s">
        <v>5463</v>
      </c>
      <c r="J2796" t="s">
        <v>5462</v>
      </c>
    </row>
    <row r="2797" spans="7:10" x14ac:dyDescent="0.35">
      <c r="G2797" t="str">
        <f t="shared" si="98"/>
        <v>RWVDELDERFIELD WARD</v>
      </c>
      <c r="H2797" t="str">
        <f t="shared" si="99"/>
        <v>RWV</v>
      </c>
      <c r="I2797" t="s">
        <v>5465</v>
      </c>
      <c r="J2797" t="s">
        <v>5464</v>
      </c>
    </row>
    <row r="2798" spans="7:10" x14ac:dyDescent="0.35">
      <c r="G2798" t="str">
        <f t="shared" si="98"/>
        <v>RWVDEVON DRUG SERV (EEM P/C)</v>
      </c>
      <c r="H2798" t="str">
        <f t="shared" si="99"/>
        <v>RWV</v>
      </c>
      <c r="I2798" t="s">
        <v>5467</v>
      </c>
      <c r="J2798" t="s">
        <v>5466</v>
      </c>
    </row>
    <row r="2799" spans="7:10" x14ac:dyDescent="0.35">
      <c r="G2799" t="str">
        <f t="shared" si="98"/>
        <v>RWVDEVON DRUG SERV (EEM)</v>
      </c>
      <c r="H2799" t="str">
        <f t="shared" si="99"/>
        <v>RWV</v>
      </c>
      <c r="I2799" t="s">
        <v>5469</v>
      </c>
      <c r="J2799" t="s">
        <v>5468</v>
      </c>
    </row>
    <row r="2800" spans="7:10" x14ac:dyDescent="0.35">
      <c r="G2800" t="str">
        <f t="shared" ref="G2800:G2862" si="100">H2800&amp;I2800</f>
        <v>RWVDEVON DRUG SERV (EEM) NMP</v>
      </c>
      <c r="H2800" t="str">
        <f t="shared" si="99"/>
        <v>RWV</v>
      </c>
      <c r="I2800" t="s">
        <v>5471</v>
      </c>
      <c r="J2800" t="s">
        <v>5470</v>
      </c>
    </row>
    <row r="2801" spans="7:10" x14ac:dyDescent="0.35">
      <c r="G2801" t="str">
        <f t="shared" si="100"/>
        <v>RWVDEVON DRUG SERV (S&amp;W) NMP</v>
      </c>
      <c r="H2801" t="str">
        <f t="shared" si="99"/>
        <v>RWV</v>
      </c>
      <c r="I2801" t="s">
        <v>5473</v>
      </c>
      <c r="J2801" t="s">
        <v>5472</v>
      </c>
    </row>
    <row r="2802" spans="7:10" x14ac:dyDescent="0.35">
      <c r="G2802" t="str">
        <f t="shared" si="100"/>
        <v>RWVDEVON DRUG SERV(NORTH)NMP</v>
      </c>
      <c r="H2802" t="str">
        <f t="shared" si="99"/>
        <v>RWV</v>
      </c>
      <c r="I2802" t="s">
        <v>5475</v>
      </c>
      <c r="J2802" t="s">
        <v>5474</v>
      </c>
    </row>
    <row r="2803" spans="7:10" x14ac:dyDescent="0.35">
      <c r="G2803" t="str">
        <f t="shared" si="100"/>
        <v>RWVDEVON DRUG SERV(NRTH P/C)</v>
      </c>
      <c r="H2803" t="str">
        <f t="shared" ref="H2803:H2865" si="101">LEFT(J2803,3)</f>
        <v>RWV</v>
      </c>
      <c r="I2803" t="s">
        <v>5477</v>
      </c>
      <c r="J2803" t="s">
        <v>5476</v>
      </c>
    </row>
    <row r="2804" spans="7:10" x14ac:dyDescent="0.35">
      <c r="G2804" t="str">
        <f t="shared" si="100"/>
        <v>RWVDEVON DRUG SV(EEM P/C)NMP</v>
      </c>
      <c r="H2804" t="str">
        <f t="shared" si="101"/>
        <v>RWV</v>
      </c>
      <c r="I2804" t="s">
        <v>5479</v>
      </c>
      <c r="J2804" t="s">
        <v>5478</v>
      </c>
    </row>
    <row r="2805" spans="7:10" x14ac:dyDescent="0.35">
      <c r="G2805" t="str">
        <f t="shared" si="100"/>
        <v>RWVDEVON DRUG SV(NTH P/C)NMP</v>
      </c>
      <c r="H2805" t="str">
        <f t="shared" si="101"/>
        <v>RWV</v>
      </c>
      <c r="I2805" t="s">
        <v>5481</v>
      </c>
      <c r="J2805" t="s">
        <v>5480</v>
      </c>
    </row>
    <row r="2806" spans="7:10" x14ac:dyDescent="0.35">
      <c r="G2806" t="str">
        <f t="shared" si="100"/>
        <v>RWVDEVON DRUG SV(S&amp;W P/C)NMP</v>
      </c>
      <c r="H2806" t="str">
        <f t="shared" si="101"/>
        <v>RWV</v>
      </c>
      <c r="I2806" t="s">
        <v>5483</v>
      </c>
      <c r="J2806" t="s">
        <v>5482</v>
      </c>
    </row>
    <row r="2807" spans="7:10" x14ac:dyDescent="0.35">
      <c r="G2807" t="str">
        <f t="shared" si="100"/>
        <v>RWVDIX'S FIELD</v>
      </c>
      <c r="H2807" t="str">
        <f t="shared" si="101"/>
        <v>RWV</v>
      </c>
      <c r="I2807" t="s">
        <v>5485</v>
      </c>
      <c r="J2807" t="s">
        <v>5484</v>
      </c>
    </row>
    <row r="2808" spans="7:10" x14ac:dyDescent="0.35">
      <c r="G2808" t="str">
        <f t="shared" si="100"/>
        <v>RWVEXETER (HEALTH)</v>
      </c>
      <c r="H2808" t="str">
        <f t="shared" si="101"/>
        <v>RWV</v>
      </c>
      <c r="I2808" t="s">
        <v>5487</v>
      </c>
      <c r="J2808" t="s">
        <v>5486</v>
      </c>
    </row>
    <row r="2809" spans="7:10" x14ac:dyDescent="0.35">
      <c r="G2809" t="str">
        <f t="shared" si="100"/>
        <v>RWVEXETER CRS (NMP)</v>
      </c>
      <c r="H2809" t="str">
        <f t="shared" si="101"/>
        <v>RWV</v>
      </c>
      <c r="I2809" t="s">
        <v>5489</v>
      </c>
      <c r="J2809" t="s">
        <v>5488</v>
      </c>
    </row>
    <row r="2810" spans="7:10" x14ac:dyDescent="0.35">
      <c r="G2810" t="str">
        <f t="shared" si="100"/>
        <v>RWVFRANKLYN COMMUNITY HOSPITAL</v>
      </c>
      <c r="H2810" t="str">
        <f t="shared" si="101"/>
        <v>RWV</v>
      </c>
      <c r="I2810" t="s">
        <v>5491</v>
      </c>
      <c r="J2810" t="s">
        <v>5490</v>
      </c>
    </row>
    <row r="2811" spans="7:10" x14ac:dyDescent="0.35">
      <c r="G2811" t="str">
        <f t="shared" si="100"/>
        <v>RWVHALDON UNIT</v>
      </c>
      <c r="H2811" t="str">
        <f t="shared" si="101"/>
        <v>RWV</v>
      </c>
      <c r="I2811" t="s">
        <v>5493</v>
      </c>
      <c r="J2811" t="s">
        <v>5492</v>
      </c>
    </row>
    <row r="2812" spans="7:10" x14ac:dyDescent="0.35">
      <c r="G2812" t="str">
        <f t="shared" si="100"/>
        <v>RWVHARBOURNE UNIT</v>
      </c>
      <c r="H2812" t="str">
        <f t="shared" si="101"/>
        <v>RWV</v>
      </c>
      <c r="I2812" t="s">
        <v>5495</v>
      </c>
      <c r="J2812" t="s">
        <v>5494</v>
      </c>
    </row>
    <row r="2813" spans="7:10" x14ac:dyDescent="0.35">
      <c r="G2813" t="str">
        <f t="shared" si="100"/>
        <v>RWVHILLBANK (CREDITON)</v>
      </c>
      <c r="H2813" t="str">
        <f t="shared" si="101"/>
        <v>RWV</v>
      </c>
      <c r="I2813" t="s">
        <v>5497</v>
      </c>
      <c r="J2813" t="s">
        <v>5496</v>
      </c>
    </row>
    <row r="2814" spans="7:10" x14ac:dyDescent="0.35">
      <c r="G2814" t="str">
        <f t="shared" si="100"/>
        <v>RWVKNIGHTSHAYES</v>
      </c>
      <c r="H2814" t="str">
        <f t="shared" si="101"/>
        <v>RWV</v>
      </c>
      <c r="I2814" t="s">
        <v>5499</v>
      </c>
      <c r="J2814" t="s">
        <v>5498</v>
      </c>
    </row>
    <row r="2815" spans="7:10" x14ac:dyDescent="0.35">
      <c r="G2815" t="str">
        <f t="shared" si="100"/>
        <v>RWVLARKBY</v>
      </c>
      <c r="H2815" t="str">
        <f t="shared" si="101"/>
        <v>RWV</v>
      </c>
      <c r="I2815" t="s">
        <v>5501</v>
      </c>
      <c r="J2815" t="s">
        <v>5500</v>
      </c>
    </row>
    <row r="2816" spans="7:10" x14ac:dyDescent="0.35">
      <c r="G2816" t="str">
        <f t="shared" si="100"/>
        <v>RWVLDS SOUTH AND WEST DEVON</v>
      </c>
      <c r="H2816" t="str">
        <f t="shared" si="101"/>
        <v>RWV</v>
      </c>
      <c r="I2816" t="s">
        <v>5503</v>
      </c>
      <c r="J2816" t="s">
        <v>5502</v>
      </c>
    </row>
    <row r="2817" spans="7:10" x14ac:dyDescent="0.35">
      <c r="G2817" t="str">
        <f t="shared" si="100"/>
        <v>RWVLEANDER UNIT</v>
      </c>
      <c r="H2817" t="str">
        <f t="shared" si="101"/>
        <v>RWV</v>
      </c>
      <c r="I2817" t="s">
        <v>5505</v>
      </c>
      <c r="J2817" t="s">
        <v>5504</v>
      </c>
    </row>
    <row r="2818" spans="7:10" x14ac:dyDescent="0.35">
      <c r="G2818" t="str">
        <f t="shared" si="100"/>
        <v>RWVMENTAL HEALTH NORTH DEVON (NMP)</v>
      </c>
      <c r="H2818" t="str">
        <f t="shared" si="101"/>
        <v>RWV</v>
      </c>
      <c r="I2818" t="s">
        <v>5507</v>
      </c>
      <c r="J2818" t="s">
        <v>5506</v>
      </c>
    </row>
    <row r="2819" spans="7:10" x14ac:dyDescent="0.35">
      <c r="G2819" t="str">
        <f t="shared" si="100"/>
        <v>RWVMID DEVON R &amp; IL</v>
      </c>
      <c r="H2819" t="str">
        <f t="shared" si="101"/>
        <v>RWV</v>
      </c>
      <c r="I2819" t="s">
        <v>5509</v>
      </c>
      <c r="J2819" t="s">
        <v>5508</v>
      </c>
    </row>
    <row r="2820" spans="7:10" x14ac:dyDescent="0.35">
      <c r="G2820" t="str">
        <f t="shared" si="100"/>
        <v>RWVNEW LEAF</v>
      </c>
      <c r="H2820" t="str">
        <f t="shared" si="101"/>
        <v>RWV</v>
      </c>
      <c r="I2820" t="s">
        <v>5511</v>
      </c>
      <c r="J2820" t="s">
        <v>5510</v>
      </c>
    </row>
    <row r="2821" spans="7:10" x14ac:dyDescent="0.35">
      <c r="G2821" t="str">
        <f t="shared" si="100"/>
        <v>RWVNEWTON ABBOT HOSPITAL</v>
      </c>
      <c r="H2821" t="str">
        <f t="shared" si="101"/>
        <v>RWV</v>
      </c>
      <c r="I2821" t="s">
        <v>724</v>
      </c>
      <c r="J2821" t="s">
        <v>5512</v>
      </c>
    </row>
    <row r="2822" spans="7:10" x14ac:dyDescent="0.35">
      <c r="G2822" t="str">
        <f t="shared" si="100"/>
        <v>RWVNORTH DEVON DAS</v>
      </c>
      <c r="H2822" t="str">
        <f t="shared" si="101"/>
        <v>RWV</v>
      </c>
      <c r="I2822" t="s">
        <v>5514</v>
      </c>
      <c r="J2822" t="s">
        <v>5513</v>
      </c>
    </row>
    <row r="2823" spans="7:10" x14ac:dyDescent="0.35">
      <c r="G2823" t="str">
        <f t="shared" si="100"/>
        <v>RWVNORTH DEVON DISTRICT HOSPITAL</v>
      </c>
      <c r="H2823" t="str">
        <f t="shared" si="101"/>
        <v>RWV</v>
      </c>
      <c r="I2823" t="s">
        <v>1033</v>
      </c>
      <c r="J2823" t="s">
        <v>5515</v>
      </c>
    </row>
    <row r="2824" spans="7:10" x14ac:dyDescent="0.35">
      <c r="G2824" t="str">
        <f t="shared" si="100"/>
        <v>RWVOKEHAMPTON COMMUNITY HOSPITAL</v>
      </c>
      <c r="H2824" t="str">
        <f t="shared" si="101"/>
        <v>RWV</v>
      </c>
      <c r="I2824" t="s">
        <v>5517</v>
      </c>
      <c r="J2824" t="s">
        <v>5516</v>
      </c>
    </row>
    <row r="2825" spans="7:10" x14ac:dyDescent="0.35">
      <c r="G2825" t="str">
        <f t="shared" si="100"/>
        <v>RWVOPMH (CREDITON)</v>
      </c>
      <c r="H2825" t="str">
        <f t="shared" si="101"/>
        <v>RWV</v>
      </c>
      <c r="I2825" t="s">
        <v>5519</v>
      </c>
      <c r="J2825" t="s">
        <v>5518</v>
      </c>
    </row>
    <row r="2826" spans="7:10" x14ac:dyDescent="0.35">
      <c r="G2826" t="str">
        <f t="shared" si="100"/>
        <v>RWVOPMH (SIDMOUTH &amp; SEATON)</v>
      </c>
      <c r="H2826" t="str">
        <f t="shared" si="101"/>
        <v>RWV</v>
      </c>
      <c r="I2826" t="s">
        <v>5521</v>
      </c>
      <c r="J2826" t="s">
        <v>5520</v>
      </c>
    </row>
    <row r="2827" spans="7:10" x14ac:dyDescent="0.35">
      <c r="G2827" t="str">
        <f t="shared" si="100"/>
        <v>RWVOPMH (TIVERTON/CULLOMPTON)</v>
      </c>
      <c r="H2827" t="str">
        <f t="shared" si="101"/>
        <v>RWV</v>
      </c>
      <c r="I2827" t="s">
        <v>5523</v>
      </c>
      <c r="J2827" t="s">
        <v>5522</v>
      </c>
    </row>
    <row r="2828" spans="7:10" x14ac:dyDescent="0.35">
      <c r="G2828" t="str">
        <f t="shared" si="100"/>
        <v>RWVOPMH EAST DEVON COASTAL</v>
      </c>
      <c r="H2828" t="str">
        <f t="shared" si="101"/>
        <v>RWV</v>
      </c>
      <c r="I2828" t="s">
        <v>5525</v>
      </c>
      <c r="J2828" t="s">
        <v>5524</v>
      </c>
    </row>
    <row r="2829" spans="7:10" x14ac:dyDescent="0.35">
      <c r="G2829" t="str">
        <f t="shared" si="100"/>
        <v>RWVOPMH EXETER</v>
      </c>
      <c r="H2829" t="str">
        <f t="shared" si="101"/>
        <v>RWV</v>
      </c>
      <c r="I2829" t="s">
        <v>5527</v>
      </c>
      <c r="J2829" t="s">
        <v>5526</v>
      </c>
    </row>
    <row r="2830" spans="7:10" x14ac:dyDescent="0.35">
      <c r="G2830" t="str">
        <f t="shared" si="100"/>
        <v>RWVOPMH EXETER</v>
      </c>
      <c r="H2830" t="str">
        <f t="shared" si="101"/>
        <v>RWV</v>
      </c>
      <c r="I2830" t="s">
        <v>5527</v>
      </c>
      <c r="J2830" t="s">
        <v>5528</v>
      </c>
    </row>
    <row r="2831" spans="7:10" x14ac:dyDescent="0.35">
      <c r="G2831" t="str">
        <f t="shared" si="100"/>
        <v>RWVOPMH EXETER 2</v>
      </c>
      <c r="H2831" t="str">
        <f t="shared" si="101"/>
        <v>RWV</v>
      </c>
      <c r="I2831" t="s">
        <v>5530</v>
      </c>
      <c r="J2831" t="s">
        <v>5529</v>
      </c>
    </row>
    <row r="2832" spans="7:10" x14ac:dyDescent="0.35">
      <c r="G2832" t="str">
        <f t="shared" si="100"/>
        <v>RWVOPMH FRANKLYN HOSPITAL</v>
      </c>
      <c r="H2832" t="str">
        <f t="shared" si="101"/>
        <v>RWV</v>
      </c>
      <c r="I2832" t="s">
        <v>5532</v>
      </c>
      <c r="J2832" t="s">
        <v>5531</v>
      </c>
    </row>
    <row r="2833" spans="7:10" x14ac:dyDescent="0.35">
      <c r="G2833" t="str">
        <f t="shared" si="100"/>
        <v>RWVOPMH NORTH - TORRIDGESIDE</v>
      </c>
      <c r="H2833" t="str">
        <f t="shared" si="101"/>
        <v>RWV</v>
      </c>
      <c r="I2833" t="s">
        <v>5534</v>
      </c>
      <c r="J2833" t="s">
        <v>5533</v>
      </c>
    </row>
    <row r="2834" spans="7:10" x14ac:dyDescent="0.35">
      <c r="G2834" t="str">
        <f t="shared" si="100"/>
        <v>RWVOPMH NORTH DEVON - WEST (NMP)</v>
      </c>
      <c r="H2834" t="str">
        <f t="shared" si="101"/>
        <v>RWV</v>
      </c>
      <c r="I2834" t="s">
        <v>5536</v>
      </c>
      <c r="J2834" t="s">
        <v>5535</v>
      </c>
    </row>
    <row r="2835" spans="7:10" x14ac:dyDescent="0.35">
      <c r="G2835" t="str">
        <f t="shared" si="100"/>
        <v>RWVOPMH NORTH DEVON (EAST)</v>
      </c>
      <c r="H2835" t="str">
        <f t="shared" si="101"/>
        <v>RWV</v>
      </c>
      <c r="I2835" t="s">
        <v>5538</v>
      </c>
      <c r="J2835" t="s">
        <v>5537</v>
      </c>
    </row>
    <row r="2836" spans="7:10" x14ac:dyDescent="0.35">
      <c r="G2836" t="str">
        <f t="shared" si="100"/>
        <v>RWVPSYCHOLOGY DEPARTMENT FOR NORTH DEVON</v>
      </c>
      <c r="H2836" t="str">
        <f t="shared" si="101"/>
        <v>RWV</v>
      </c>
      <c r="I2836" t="s">
        <v>5540</v>
      </c>
      <c r="J2836" t="s">
        <v>5539</v>
      </c>
    </row>
    <row r="2837" spans="7:10" x14ac:dyDescent="0.35">
      <c r="G2837" t="str">
        <f t="shared" si="100"/>
        <v>RWVREDHILLS</v>
      </c>
      <c r="H2837" t="str">
        <f t="shared" si="101"/>
        <v>RWV</v>
      </c>
      <c r="I2837" t="s">
        <v>5542</v>
      </c>
      <c r="J2837" t="s">
        <v>5541</v>
      </c>
    </row>
    <row r="2838" spans="7:10" x14ac:dyDescent="0.35">
      <c r="G2838" t="str">
        <f t="shared" si="100"/>
        <v>RWVRIL &amp; MWA EXMOUTH</v>
      </c>
      <c r="H2838" t="str">
        <f t="shared" si="101"/>
        <v>RWV</v>
      </c>
      <c r="I2838" t="s">
        <v>5544</v>
      </c>
      <c r="J2838" t="s">
        <v>5543</v>
      </c>
    </row>
    <row r="2839" spans="7:10" x14ac:dyDescent="0.35">
      <c r="G2839" t="str">
        <f t="shared" si="100"/>
        <v>RWVRIL &amp; MWA HONITON</v>
      </c>
      <c r="H2839" t="str">
        <f t="shared" si="101"/>
        <v>RWV</v>
      </c>
      <c r="I2839" t="s">
        <v>5546</v>
      </c>
      <c r="J2839" t="s">
        <v>5545</v>
      </c>
    </row>
    <row r="2840" spans="7:10" x14ac:dyDescent="0.35">
      <c r="G2840" t="str">
        <f t="shared" si="100"/>
        <v>RWVRIL &amp; MWA TIVERTON</v>
      </c>
      <c r="H2840" t="str">
        <f t="shared" si="101"/>
        <v>RWV</v>
      </c>
      <c r="I2840" t="s">
        <v>5548</v>
      </c>
      <c r="J2840" t="s">
        <v>5547</v>
      </c>
    </row>
    <row r="2841" spans="7:10" x14ac:dyDescent="0.35">
      <c r="G2841" t="str">
        <f t="shared" si="100"/>
        <v>RWVRIVERSIDE</v>
      </c>
      <c r="H2841" t="str">
        <f t="shared" si="101"/>
        <v>RWV</v>
      </c>
      <c r="I2841" t="s">
        <v>5550</v>
      </c>
      <c r="J2841" t="s">
        <v>5549</v>
      </c>
    </row>
    <row r="2842" spans="7:10" x14ac:dyDescent="0.35">
      <c r="G2842" t="str">
        <f t="shared" si="100"/>
        <v>RWVSOUTHAMPTON ADRC</v>
      </c>
      <c r="H2842" t="str">
        <f t="shared" si="101"/>
        <v>RWV</v>
      </c>
      <c r="I2842" t="s">
        <v>5552</v>
      </c>
      <c r="J2842" t="s">
        <v>5551</v>
      </c>
    </row>
    <row r="2843" spans="7:10" x14ac:dyDescent="0.35">
      <c r="G2843" t="str">
        <f t="shared" si="100"/>
        <v>RWVSTEP EEM &amp; MWA EXETER</v>
      </c>
      <c r="H2843" t="str">
        <f t="shared" si="101"/>
        <v>RWV</v>
      </c>
      <c r="I2843" t="s">
        <v>5554</v>
      </c>
      <c r="J2843" t="s">
        <v>5553</v>
      </c>
    </row>
    <row r="2844" spans="7:10" x14ac:dyDescent="0.35">
      <c r="G2844" t="str">
        <f t="shared" si="100"/>
        <v>RWVSTEP EXETER EAST &amp; MID (NMP)</v>
      </c>
      <c r="H2844" t="str">
        <f t="shared" si="101"/>
        <v>RWV</v>
      </c>
      <c r="I2844" t="s">
        <v>5556</v>
      </c>
      <c r="J2844" t="s">
        <v>5555</v>
      </c>
    </row>
    <row r="2845" spans="7:10" x14ac:dyDescent="0.35">
      <c r="G2845" t="str">
        <f t="shared" si="100"/>
        <v>RWVSTEP NORTH DEVON (NMP)</v>
      </c>
      <c r="H2845" t="str">
        <f t="shared" si="101"/>
        <v>RWV</v>
      </c>
      <c r="I2845" t="s">
        <v>5558</v>
      </c>
      <c r="J2845" t="s">
        <v>5557</v>
      </c>
    </row>
    <row r="2846" spans="7:10" x14ac:dyDescent="0.35">
      <c r="G2846" t="str">
        <f t="shared" si="100"/>
        <v>RWVSTEP/RIL/WBA SH&amp;WEST</v>
      </c>
      <c r="H2846" t="str">
        <f t="shared" si="101"/>
        <v>RWV</v>
      </c>
      <c r="I2846" t="s">
        <v>5560</v>
      </c>
      <c r="J2846" t="s">
        <v>5559</v>
      </c>
    </row>
    <row r="2847" spans="7:10" x14ac:dyDescent="0.35">
      <c r="G2847" t="str">
        <f t="shared" si="100"/>
        <v>RWVTEIGNBRIDGE CRS (NMP)</v>
      </c>
      <c r="H2847" t="str">
        <f t="shared" si="101"/>
        <v>RWV</v>
      </c>
      <c r="I2847" t="s">
        <v>5562</v>
      </c>
      <c r="J2847" t="s">
        <v>5561</v>
      </c>
    </row>
    <row r="2848" spans="7:10" x14ac:dyDescent="0.35">
      <c r="G2848" t="str">
        <f t="shared" si="100"/>
        <v>RWVTEIGNVIEW</v>
      </c>
      <c r="H2848" t="str">
        <f t="shared" si="101"/>
        <v>RWV</v>
      </c>
      <c r="I2848" t="s">
        <v>5564</v>
      </c>
      <c r="J2848" t="s">
        <v>5563</v>
      </c>
    </row>
    <row r="2849" spans="7:10" x14ac:dyDescent="0.35">
      <c r="G2849" t="str">
        <f t="shared" si="100"/>
        <v>RWVTHE CEDARS (EXETER)</v>
      </c>
      <c r="H2849" t="str">
        <f t="shared" si="101"/>
        <v>RWV</v>
      </c>
      <c r="I2849" t="s">
        <v>5566</v>
      </c>
      <c r="J2849" t="s">
        <v>5565</v>
      </c>
    </row>
    <row r="2850" spans="7:10" x14ac:dyDescent="0.35">
      <c r="G2850" t="str">
        <f t="shared" si="100"/>
        <v>RWVTHE GABLES, ILFRACOMBE</v>
      </c>
      <c r="H2850" t="str">
        <f t="shared" si="101"/>
        <v>RWV</v>
      </c>
      <c r="I2850" t="s">
        <v>5568</v>
      </c>
      <c r="J2850" t="s">
        <v>5567</v>
      </c>
    </row>
    <row r="2851" spans="7:10" x14ac:dyDescent="0.35">
      <c r="G2851" t="str">
        <f t="shared" si="100"/>
        <v>RWVTHE LAURELS</v>
      </c>
      <c r="H2851" t="str">
        <f t="shared" si="101"/>
        <v>RWV</v>
      </c>
      <c r="I2851" t="s">
        <v>3373</v>
      </c>
      <c r="J2851" t="s">
        <v>5569</v>
      </c>
    </row>
    <row r="2852" spans="7:10" x14ac:dyDescent="0.35">
      <c r="G2852" t="str">
        <f t="shared" si="100"/>
        <v>RWVTHE QUAY</v>
      </c>
      <c r="H2852" t="str">
        <f t="shared" si="101"/>
        <v>RWV</v>
      </c>
      <c r="I2852" t="s">
        <v>5571</v>
      </c>
      <c r="J2852" t="s">
        <v>5570</v>
      </c>
    </row>
    <row r="2853" spans="7:10" x14ac:dyDescent="0.35">
      <c r="G2853" t="str">
        <f t="shared" si="100"/>
        <v>RWVTIVERTON HOSPITAL</v>
      </c>
      <c r="H2853" t="str">
        <f t="shared" si="101"/>
        <v>RWV</v>
      </c>
      <c r="I2853" t="s">
        <v>5573</v>
      </c>
      <c r="J2853" t="s">
        <v>5572</v>
      </c>
    </row>
    <row r="2854" spans="7:10" x14ac:dyDescent="0.35">
      <c r="G2854" t="str">
        <f t="shared" si="100"/>
        <v>RWVTORBAY CRS</v>
      </c>
      <c r="H2854" t="str">
        <f t="shared" si="101"/>
        <v>RWV</v>
      </c>
      <c r="I2854" t="s">
        <v>5575</v>
      </c>
      <c r="J2854" t="s">
        <v>5574</v>
      </c>
    </row>
    <row r="2855" spans="7:10" x14ac:dyDescent="0.35">
      <c r="G2855" t="str">
        <f t="shared" si="100"/>
        <v>RWVTORBAY DRUG SERV(CJT) NMP</v>
      </c>
      <c r="H2855" t="str">
        <f t="shared" si="101"/>
        <v>RWV</v>
      </c>
      <c r="I2855" t="s">
        <v>5577</v>
      </c>
      <c r="J2855" t="s">
        <v>5576</v>
      </c>
    </row>
    <row r="2856" spans="7:10" x14ac:dyDescent="0.35">
      <c r="G2856" t="str">
        <f t="shared" si="100"/>
        <v>RWVTORBAY HOSPITAL</v>
      </c>
      <c r="H2856" t="str">
        <f t="shared" si="101"/>
        <v>RWV</v>
      </c>
      <c r="I2856" t="s">
        <v>849</v>
      </c>
      <c r="J2856" t="s">
        <v>5578</v>
      </c>
    </row>
    <row r="2857" spans="7:10" x14ac:dyDescent="0.35">
      <c r="G2857" t="str">
        <f t="shared" si="100"/>
        <v>RWVWAVERLEY</v>
      </c>
      <c r="H2857" t="str">
        <f t="shared" si="101"/>
        <v>RWV</v>
      </c>
      <c r="I2857" t="s">
        <v>5580</v>
      </c>
      <c r="J2857" t="s">
        <v>5579</v>
      </c>
    </row>
    <row r="2858" spans="7:10" x14ac:dyDescent="0.35">
      <c r="G2858" t="str">
        <f t="shared" si="100"/>
        <v>RWVWEST DEVON CRS</v>
      </c>
      <c r="H2858" t="str">
        <f t="shared" si="101"/>
        <v>RWV</v>
      </c>
      <c r="I2858" t="s">
        <v>5582</v>
      </c>
      <c r="J2858" t="s">
        <v>5581</v>
      </c>
    </row>
    <row r="2859" spans="7:10" x14ac:dyDescent="0.35">
      <c r="G2859" t="str">
        <f t="shared" si="100"/>
        <v>RWVWILTSHIRE ADPR</v>
      </c>
      <c r="H2859" t="str">
        <f t="shared" si="101"/>
        <v>RWV</v>
      </c>
      <c r="I2859" t="s">
        <v>5584</v>
      </c>
      <c r="J2859" t="s">
        <v>5583</v>
      </c>
    </row>
    <row r="2860" spans="7:10" x14ac:dyDescent="0.35">
      <c r="G2860" t="str">
        <f t="shared" si="100"/>
        <v>RWWHALTON HOSPITAL</v>
      </c>
      <c r="H2860" t="str">
        <f t="shared" si="101"/>
        <v>RWW</v>
      </c>
      <c r="I2860" t="s">
        <v>5586</v>
      </c>
      <c r="J2860" t="s">
        <v>5585</v>
      </c>
    </row>
    <row r="2861" spans="7:10" x14ac:dyDescent="0.35">
      <c r="G2861" t="str">
        <f t="shared" si="100"/>
        <v>RWWHIGHFIELD HOSPITAL</v>
      </c>
      <c r="H2861" t="str">
        <f t="shared" si="101"/>
        <v>RWW</v>
      </c>
      <c r="I2861" t="s">
        <v>5588</v>
      </c>
      <c r="J2861" t="s">
        <v>5587</v>
      </c>
    </row>
    <row r="2862" spans="7:10" x14ac:dyDescent="0.35">
      <c r="G2862" t="str">
        <f t="shared" si="100"/>
        <v>RWWWARRINGTON HOSPITAL</v>
      </c>
      <c r="H2862" t="str">
        <f t="shared" si="101"/>
        <v>RWW</v>
      </c>
      <c r="I2862" t="s">
        <v>5590</v>
      </c>
      <c r="J2862" t="s">
        <v>5589</v>
      </c>
    </row>
    <row r="2863" spans="7:10" x14ac:dyDescent="0.35">
      <c r="G2863" t="str">
        <f t="shared" ref="G2863:G2927" si="102">H2863&amp;I2863</f>
        <v>RWXABINGDON HOSPITAL OUT-PATIENTS DEPARTMENT</v>
      </c>
      <c r="H2863" t="str">
        <f t="shared" si="101"/>
        <v>RWX</v>
      </c>
      <c r="I2863" t="s">
        <v>5592</v>
      </c>
      <c r="J2863" t="s">
        <v>5591</v>
      </c>
    </row>
    <row r="2864" spans="7:10" x14ac:dyDescent="0.35">
      <c r="G2864" t="str">
        <f t="shared" si="102"/>
        <v>RWXALL SAINTS ANNEXE</v>
      </c>
      <c r="H2864" t="str">
        <f t="shared" si="101"/>
        <v>RWX</v>
      </c>
      <c r="I2864" t="s">
        <v>5594</v>
      </c>
      <c r="J2864" t="s">
        <v>5593</v>
      </c>
    </row>
    <row r="2865" spans="7:10" x14ac:dyDescent="0.35">
      <c r="G2865" t="str">
        <f t="shared" si="102"/>
        <v>RWXBATTLE HOSPITAL</v>
      </c>
      <c r="H2865" t="str">
        <f t="shared" si="101"/>
        <v>RWX</v>
      </c>
      <c r="I2865" t="s">
        <v>5596</v>
      </c>
      <c r="J2865" t="s">
        <v>5595</v>
      </c>
    </row>
    <row r="2866" spans="7:10" x14ac:dyDescent="0.35">
      <c r="G2866" t="str">
        <f t="shared" si="102"/>
        <v>RWXBUCKLEBURY MEMORIAL HALL</v>
      </c>
      <c r="H2866" t="str">
        <f t="shared" ref="H2866:H2930" si="103">LEFT(J2866,3)</f>
        <v>RWX</v>
      </c>
      <c r="I2866" t="s">
        <v>5598</v>
      </c>
      <c r="J2866" t="s">
        <v>5597</v>
      </c>
    </row>
    <row r="2867" spans="7:10" x14ac:dyDescent="0.35">
      <c r="G2867" t="str">
        <f t="shared" si="102"/>
        <v>RWXBUTRITION &amp; DIETETICS AT WOKINGHAM HOSPITAL</v>
      </c>
      <c r="H2867" t="str">
        <f t="shared" si="103"/>
        <v>RWX</v>
      </c>
      <c r="I2867" t="s">
        <v>5600</v>
      </c>
      <c r="J2867" t="s">
        <v>5599</v>
      </c>
    </row>
    <row r="2868" spans="7:10" x14ac:dyDescent="0.35">
      <c r="G2868" t="str">
        <f t="shared" si="102"/>
        <v>RWXCALCOT BRANCH</v>
      </c>
      <c r="H2868" t="str">
        <f t="shared" si="103"/>
        <v>RWX</v>
      </c>
      <c r="I2868" t="s">
        <v>5602</v>
      </c>
      <c r="J2868" t="s">
        <v>5601</v>
      </c>
    </row>
    <row r="2869" spans="7:10" x14ac:dyDescent="0.35">
      <c r="G2869" t="str">
        <f t="shared" si="102"/>
        <v>RWXCHURCHILL HOSPITAL</v>
      </c>
      <c r="H2869" t="str">
        <f t="shared" si="103"/>
        <v>RWX</v>
      </c>
      <c r="I2869" t="s">
        <v>2659</v>
      </c>
      <c r="J2869" t="s">
        <v>5603</v>
      </c>
    </row>
    <row r="2870" spans="7:10" x14ac:dyDescent="0.35">
      <c r="G2870" t="str">
        <f t="shared" si="102"/>
        <v>RWXCHURCHILL HOSPITAL OXFORD</v>
      </c>
      <c r="H2870" t="str">
        <f t="shared" si="103"/>
        <v>RWX</v>
      </c>
      <c r="I2870" t="s">
        <v>5605</v>
      </c>
      <c r="J2870" t="s">
        <v>5604</v>
      </c>
    </row>
    <row r="2871" spans="7:10" x14ac:dyDescent="0.35">
      <c r="G2871" t="str">
        <f t="shared" si="102"/>
        <v>RWXCOMMUNITY PAEDIATRIC - P7C</v>
      </c>
      <c r="H2871" t="str">
        <f t="shared" si="103"/>
        <v>RWX</v>
      </c>
      <c r="I2871" t="s">
        <v>5607</v>
      </c>
      <c r="J2871" t="s">
        <v>5606</v>
      </c>
    </row>
    <row r="2872" spans="7:10" x14ac:dyDescent="0.35">
      <c r="G2872" t="str">
        <f t="shared" si="102"/>
        <v>RWXCOMMUNITY PAEDIATRIC -P9A</v>
      </c>
      <c r="H2872" t="str">
        <f t="shared" si="103"/>
        <v>RWX</v>
      </c>
      <c r="I2872" t="s">
        <v>5609</v>
      </c>
      <c r="J2872" t="s">
        <v>5608</v>
      </c>
    </row>
    <row r="2873" spans="7:10" x14ac:dyDescent="0.35">
      <c r="G2873" t="str">
        <f t="shared" si="102"/>
        <v>RWXDAY HOSPITAL - P7D</v>
      </c>
      <c r="H2873" t="str">
        <f t="shared" si="103"/>
        <v>RWX</v>
      </c>
      <c r="I2873" t="s">
        <v>5611</v>
      </c>
      <c r="J2873" t="s">
        <v>5610</v>
      </c>
    </row>
    <row r="2874" spans="7:10" x14ac:dyDescent="0.35">
      <c r="G2874" t="str">
        <f t="shared" si="102"/>
        <v>RWXDELLWOOD HOSPITAL</v>
      </c>
      <c r="H2874" t="str">
        <f t="shared" si="103"/>
        <v>RWX</v>
      </c>
      <c r="I2874" t="s">
        <v>1988</v>
      </c>
      <c r="J2874" t="s">
        <v>5612</v>
      </c>
    </row>
    <row r="2875" spans="7:10" x14ac:dyDescent="0.35">
      <c r="G2875" t="str">
        <f t="shared" si="102"/>
        <v>RWXDIABETES CTR - WAM P5H</v>
      </c>
      <c r="H2875" t="str">
        <f t="shared" si="103"/>
        <v>RWX</v>
      </c>
      <c r="I2875" t="s">
        <v>5614</v>
      </c>
      <c r="J2875" t="s">
        <v>5613</v>
      </c>
    </row>
    <row r="2876" spans="7:10" x14ac:dyDescent="0.35">
      <c r="G2876" t="str">
        <f t="shared" si="102"/>
        <v>RWXFIRST WOOSEHILL SCOUT HUT</v>
      </c>
      <c r="H2876" t="str">
        <f t="shared" si="103"/>
        <v>RWX</v>
      </c>
      <c r="I2876" t="s">
        <v>5616</v>
      </c>
      <c r="J2876" t="s">
        <v>5615</v>
      </c>
    </row>
    <row r="2877" spans="7:10" x14ac:dyDescent="0.35">
      <c r="G2877" t="str">
        <f t="shared" si="102"/>
        <v>RWXFOUNDATION</v>
      </c>
      <c r="H2877" t="str">
        <f t="shared" si="103"/>
        <v>RWX</v>
      </c>
      <c r="I2877" t="s">
        <v>5618</v>
      </c>
      <c r="J2877" t="s">
        <v>5617</v>
      </c>
    </row>
    <row r="2878" spans="7:10" x14ac:dyDescent="0.35">
      <c r="G2878" t="str">
        <f t="shared" si="102"/>
        <v>RWXFRIMLEY PARK HOSPITAL</v>
      </c>
      <c r="H2878" t="str">
        <f t="shared" si="103"/>
        <v>RWX</v>
      </c>
      <c r="I2878" t="s">
        <v>816</v>
      </c>
      <c r="J2878" t="s">
        <v>5619</v>
      </c>
    </row>
    <row r="2879" spans="7:10" x14ac:dyDescent="0.35">
      <c r="G2879" t="str">
        <f t="shared" si="102"/>
        <v>RWXHEATHERWOOD HOSPITAL</v>
      </c>
      <c r="H2879" t="str">
        <f t="shared" si="103"/>
        <v>RWX</v>
      </c>
      <c r="I2879" t="s">
        <v>1124</v>
      </c>
      <c r="J2879" t="s">
        <v>5620</v>
      </c>
    </row>
    <row r="2880" spans="7:10" x14ac:dyDescent="0.35">
      <c r="G2880" t="str">
        <f t="shared" si="102"/>
        <v>RWXHEATHLANDS</v>
      </c>
      <c r="H2880" t="str">
        <f t="shared" si="103"/>
        <v>RWX</v>
      </c>
      <c r="I2880" t="s">
        <v>2095</v>
      </c>
      <c r="J2880" t="s">
        <v>5621</v>
      </c>
    </row>
    <row r="2881" spans="7:10" x14ac:dyDescent="0.35">
      <c r="G2881" t="str">
        <f t="shared" si="102"/>
        <v>RWXHENRY TUDOR - P6C</v>
      </c>
      <c r="H2881" t="str">
        <f t="shared" si="103"/>
        <v>RWX</v>
      </c>
      <c r="I2881" t="s">
        <v>5623</v>
      </c>
      <c r="J2881" t="s">
        <v>5622</v>
      </c>
    </row>
    <row r="2882" spans="7:10" x14ac:dyDescent="0.35">
      <c r="G2882" t="str">
        <f t="shared" si="102"/>
        <v>RWXINTERMEDIATE CARE - P2A</v>
      </c>
      <c r="H2882" t="str">
        <f t="shared" si="103"/>
        <v>RWX</v>
      </c>
      <c r="I2882" t="s">
        <v>5625</v>
      </c>
      <c r="J2882" t="s">
        <v>5624</v>
      </c>
    </row>
    <row r="2883" spans="7:10" x14ac:dyDescent="0.35">
      <c r="G2883" t="str">
        <f t="shared" si="102"/>
        <v>RWXINTERMEDIATE CARE - P2C</v>
      </c>
      <c r="H2883" t="str">
        <f t="shared" si="103"/>
        <v>RWX</v>
      </c>
      <c r="I2883" t="s">
        <v>5627</v>
      </c>
      <c r="J2883" t="s">
        <v>5626</v>
      </c>
    </row>
    <row r="2884" spans="7:10" x14ac:dyDescent="0.35">
      <c r="G2884" t="str">
        <f t="shared" si="102"/>
        <v>RWXINTERMEDIATE CARE - P2D</v>
      </c>
      <c r="H2884" t="str">
        <f t="shared" si="103"/>
        <v>RWX</v>
      </c>
      <c r="I2884" t="s">
        <v>5629</v>
      </c>
      <c r="J2884" t="s">
        <v>5628</v>
      </c>
    </row>
    <row r="2885" spans="7:10" x14ac:dyDescent="0.35">
      <c r="G2885" t="str">
        <f t="shared" si="102"/>
        <v>RWXKING EDWARD VII</v>
      </c>
      <c r="H2885" t="str">
        <f t="shared" si="103"/>
        <v>RWX</v>
      </c>
      <c r="I2885" t="s">
        <v>5631</v>
      </c>
      <c r="J2885" t="s">
        <v>5630</v>
      </c>
    </row>
    <row r="2886" spans="7:10" x14ac:dyDescent="0.35">
      <c r="G2886" t="str">
        <f t="shared" si="102"/>
        <v>RWXLD BRACKNELL</v>
      </c>
      <c r="H2886" t="str">
        <f t="shared" si="103"/>
        <v>RWX</v>
      </c>
      <c r="I2886" t="s">
        <v>5633</v>
      </c>
      <c r="J2886" t="s">
        <v>5632</v>
      </c>
    </row>
    <row r="2887" spans="7:10" x14ac:dyDescent="0.35">
      <c r="G2887" t="str">
        <f t="shared" si="102"/>
        <v>RWXNEW HOPE</v>
      </c>
      <c r="H2887" t="str">
        <f t="shared" si="103"/>
        <v>RWX</v>
      </c>
      <c r="I2887" t="s">
        <v>5635</v>
      </c>
      <c r="J2887" t="s">
        <v>5634</v>
      </c>
    </row>
    <row r="2888" spans="7:10" x14ac:dyDescent="0.35">
      <c r="G2888" t="str">
        <f t="shared" si="102"/>
        <v>RWXNEW HORIZONS</v>
      </c>
      <c r="H2888" t="str">
        <f t="shared" si="103"/>
        <v>RWX</v>
      </c>
      <c r="I2888" t="s">
        <v>5637</v>
      </c>
      <c r="J2888" t="s">
        <v>5636</v>
      </c>
    </row>
    <row r="2889" spans="7:10" x14ac:dyDescent="0.35">
      <c r="G2889" t="str">
        <f t="shared" si="102"/>
        <v>RWXNUTRITION &amp; DIETETICS AT WEST BERKS HOSPITAL</v>
      </c>
      <c r="H2889" t="str">
        <f t="shared" si="103"/>
        <v>RWX</v>
      </c>
      <c r="I2889" t="s">
        <v>5639</v>
      </c>
      <c r="J2889" t="s">
        <v>5638</v>
      </c>
    </row>
    <row r="2890" spans="7:10" x14ac:dyDescent="0.35">
      <c r="G2890" t="str">
        <f t="shared" si="102"/>
        <v>RWXNUTRITION &amp; DIETETICS SUPPORT &amp; LD AT WOKINGHAM HOSPITAL</v>
      </c>
      <c r="H2890" t="str">
        <f t="shared" si="103"/>
        <v>RWX</v>
      </c>
      <c r="I2890" t="s">
        <v>5641</v>
      </c>
      <c r="J2890" t="s">
        <v>5640</v>
      </c>
    </row>
    <row r="2891" spans="7:10" x14ac:dyDescent="0.35">
      <c r="G2891" t="str">
        <f t="shared" si="102"/>
        <v>RWXPROSPECT PARK HOSPITAL</v>
      </c>
      <c r="H2891" t="str">
        <f t="shared" si="103"/>
        <v>RWX</v>
      </c>
      <c r="I2891" t="s">
        <v>2002</v>
      </c>
      <c r="J2891" t="s">
        <v>5642</v>
      </c>
    </row>
    <row r="2892" spans="7:10" x14ac:dyDescent="0.35">
      <c r="G2892" t="str">
        <f t="shared" si="102"/>
        <v>RWXPSYCHIATRY OLDER AGED NEWBURY CONS3</v>
      </c>
      <c r="H2892" t="str">
        <f t="shared" si="103"/>
        <v>RWX</v>
      </c>
      <c r="I2892" t="s">
        <v>5644</v>
      </c>
      <c r="J2892" t="s">
        <v>5643</v>
      </c>
    </row>
    <row r="2893" spans="7:10" x14ac:dyDescent="0.35">
      <c r="G2893" t="str">
        <f t="shared" si="102"/>
        <v>RWXRAPID ASSESSMENT - WAMP6D</v>
      </c>
      <c r="H2893" t="str">
        <f t="shared" si="103"/>
        <v>RWX</v>
      </c>
      <c r="I2893" t="s">
        <v>5646</v>
      </c>
      <c r="J2893" t="s">
        <v>5645</v>
      </c>
    </row>
    <row r="2894" spans="7:10" x14ac:dyDescent="0.35">
      <c r="G2894" t="str">
        <f t="shared" si="102"/>
        <v>RWXRAVENSWOOD VILLAGE</v>
      </c>
      <c r="H2894" t="str">
        <f t="shared" si="103"/>
        <v>RWX</v>
      </c>
      <c r="I2894" t="s">
        <v>5648</v>
      </c>
      <c r="J2894" t="s">
        <v>5647</v>
      </c>
    </row>
    <row r="2895" spans="7:10" x14ac:dyDescent="0.35">
      <c r="G2895" t="str">
        <f t="shared" si="102"/>
        <v>RWXROYAL BERKSHIRE HOSPITAL</v>
      </c>
      <c r="H2895" t="str">
        <f t="shared" si="103"/>
        <v>RWX</v>
      </c>
      <c r="I2895" t="s">
        <v>2004</v>
      </c>
      <c r="J2895" t="s">
        <v>5649</v>
      </c>
    </row>
    <row r="2896" spans="7:10" x14ac:dyDescent="0.35">
      <c r="G2896" t="str">
        <f t="shared" si="102"/>
        <v>RWXSHINFIELD PARISH HALL</v>
      </c>
      <c r="H2896" t="str">
        <f t="shared" si="103"/>
        <v>RWX</v>
      </c>
      <c r="I2896" t="s">
        <v>5651</v>
      </c>
      <c r="J2896" t="s">
        <v>5650</v>
      </c>
    </row>
    <row r="2897" spans="7:10" x14ac:dyDescent="0.35">
      <c r="G2897" t="str">
        <f t="shared" si="102"/>
        <v>RWXSIX OAKS</v>
      </c>
      <c r="H2897" t="str">
        <f t="shared" si="103"/>
        <v>RWX</v>
      </c>
      <c r="I2897" t="s">
        <v>5653</v>
      </c>
      <c r="J2897" t="s">
        <v>5652</v>
      </c>
    </row>
    <row r="2898" spans="7:10" x14ac:dyDescent="0.35">
      <c r="G2898" t="str">
        <f t="shared" si="102"/>
        <v>RWXSLOUGH HOMELESS - OUR CONCERN</v>
      </c>
      <c r="H2898" t="str">
        <f t="shared" si="103"/>
        <v>RWX</v>
      </c>
      <c r="I2898" t="s">
        <v>5655</v>
      </c>
      <c r="J2898" t="s">
        <v>5654</v>
      </c>
    </row>
    <row r="2899" spans="7:10" x14ac:dyDescent="0.35">
      <c r="G2899" t="str">
        <f t="shared" si="102"/>
        <v>RWXSLT AT WOKINGHAM HOSPITAL</v>
      </c>
      <c r="H2899" t="str">
        <f t="shared" si="103"/>
        <v>RWX</v>
      </c>
      <c r="I2899" t="s">
        <v>5657</v>
      </c>
      <c r="J2899" t="s">
        <v>5656</v>
      </c>
    </row>
    <row r="2900" spans="7:10" x14ac:dyDescent="0.35">
      <c r="G2900" t="str">
        <f t="shared" si="102"/>
        <v>RWXSPACE</v>
      </c>
      <c r="H2900" t="str">
        <f t="shared" si="103"/>
        <v>RWX</v>
      </c>
      <c r="I2900" t="s">
        <v>5659</v>
      </c>
      <c r="J2900" t="s">
        <v>5658</v>
      </c>
    </row>
    <row r="2901" spans="7:10" x14ac:dyDescent="0.35">
      <c r="G2901" t="str">
        <f t="shared" si="102"/>
        <v>RWXST MARKS HOSPITAL</v>
      </c>
      <c r="H2901" t="str">
        <f t="shared" si="103"/>
        <v>RWX</v>
      </c>
      <c r="I2901" t="s">
        <v>2008</v>
      </c>
      <c r="J2901" t="s">
        <v>5660</v>
      </c>
    </row>
    <row r="2902" spans="7:10" x14ac:dyDescent="0.35">
      <c r="G2902" t="str">
        <f t="shared" si="102"/>
        <v>RWXST MARY THE VIRGIN HALL (READING)</v>
      </c>
      <c r="H2902" t="str">
        <f t="shared" si="103"/>
        <v>RWX</v>
      </c>
      <c r="I2902" t="s">
        <v>5662</v>
      </c>
      <c r="J2902" t="s">
        <v>5661</v>
      </c>
    </row>
    <row r="2903" spans="7:10" x14ac:dyDescent="0.35">
      <c r="G2903" t="str">
        <f t="shared" si="102"/>
        <v>RWXST MARY THE VIRGIN HALL (WOKINGHAM)</v>
      </c>
      <c r="H2903" t="str">
        <f t="shared" si="103"/>
        <v>RWX</v>
      </c>
      <c r="I2903" t="s">
        <v>5664</v>
      </c>
      <c r="J2903" t="s">
        <v>5663</v>
      </c>
    </row>
    <row r="2904" spans="7:10" x14ac:dyDescent="0.35">
      <c r="G2904" t="str">
        <f t="shared" si="102"/>
        <v>RWXST PETERS HOSPITAL</v>
      </c>
      <c r="H2904" t="str">
        <f t="shared" si="103"/>
        <v>RWX</v>
      </c>
      <c r="I2904" t="s">
        <v>5666</v>
      </c>
      <c r="J2904" t="s">
        <v>5665</v>
      </c>
    </row>
    <row r="2905" spans="7:10" x14ac:dyDescent="0.35">
      <c r="G2905" t="str">
        <f t="shared" si="102"/>
        <v>RWXSWALLOWFIELD PARISH HALL</v>
      </c>
      <c r="H2905" t="str">
        <f t="shared" si="103"/>
        <v>RWX</v>
      </c>
      <c r="I2905" t="s">
        <v>5668</v>
      </c>
      <c r="J2905" t="s">
        <v>5667</v>
      </c>
    </row>
    <row r="2906" spans="7:10" x14ac:dyDescent="0.35">
      <c r="G2906" t="str">
        <f t="shared" si="102"/>
        <v>RWXT2, MAIDENHEAD</v>
      </c>
      <c r="H2906" t="str">
        <f t="shared" si="103"/>
        <v>RWX</v>
      </c>
      <c r="I2906" t="s">
        <v>5670</v>
      </c>
      <c r="J2906" t="s">
        <v>5669</v>
      </c>
    </row>
    <row r="2907" spans="7:10" x14ac:dyDescent="0.35">
      <c r="G2907" t="str">
        <f t="shared" si="102"/>
        <v>RWXTANFIELD</v>
      </c>
      <c r="H2907" t="str">
        <f t="shared" si="103"/>
        <v>RWX</v>
      </c>
      <c r="I2907" t="s">
        <v>5672</v>
      </c>
      <c r="J2907" t="s">
        <v>5671</v>
      </c>
    </row>
    <row r="2908" spans="7:10" x14ac:dyDescent="0.35">
      <c r="G2908" t="str">
        <f t="shared" si="102"/>
        <v>RWXTHATCHAM CATHOLIC HALL</v>
      </c>
      <c r="H2908" t="str">
        <f t="shared" si="103"/>
        <v>RWX</v>
      </c>
      <c r="I2908" t="s">
        <v>5674</v>
      </c>
      <c r="J2908" t="s">
        <v>5673</v>
      </c>
    </row>
    <row r="2909" spans="7:10" x14ac:dyDescent="0.35">
      <c r="G2909" t="str">
        <f t="shared" si="102"/>
        <v>RWXTHE OLD FORGE</v>
      </c>
      <c r="H2909" t="str">
        <f t="shared" si="103"/>
        <v>RWX</v>
      </c>
      <c r="I2909" t="s">
        <v>5676</v>
      </c>
      <c r="J2909" t="s">
        <v>5675</v>
      </c>
    </row>
    <row r="2910" spans="7:10" x14ac:dyDescent="0.35">
      <c r="G2910" t="str">
        <f t="shared" si="102"/>
        <v>RWXTHEALE</v>
      </c>
      <c r="H2910" t="str">
        <f t="shared" si="103"/>
        <v>RWX</v>
      </c>
      <c r="I2910" t="s">
        <v>5678</v>
      </c>
      <c r="J2910" t="s">
        <v>5677</v>
      </c>
    </row>
    <row r="2911" spans="7:10" x14ac:dyDescent="0.35">
      <c r="G2911" t="str">
        <f t="shared" si="102"/>
        <v>RWXTIME SQUARE</v>
      </c>
      <c r="H2911" t="str">
        <f t="shared" si="103"/>
        <v>RWX</v>
      </c>
      <c r="I2911" t="s">
        <v>5680</v>
      </c>
      <c r="J2911" t="s">
        <v>5679</v>
      </c>
    </row>
    <row r="2912" spans="7:10" x14ac:dyDescent="0.35">
      <c r="G2912" t="str">
        <f t="shared" si="102"/>
        <v>RWXTOWNLANDS HOSPITAL</v>
      </c>
      <c r="H2912" t="str">
        <f t="shared" si="103"/>
        <v>RWX</v>
      </c>
      <c r="I2912" t="s">
        <v>2016</v>
      </c>
      <c r="J2912" t="s">
        <v>5681</v>
      </c>
    </row>
    <row r="2913" spans="7:10" x14ac:dyDescent="0.35">
      <c r="G2913" t="str">
        <f t="shared" si="102"/>
        <v>RWXTURNING POINT, NEWBURY</v>
      </c>
      <c r="H2913" t="str">
        <f t="shared" si="103"/>
        <v>RWX</v>
      </c>
      <c r="I2913" t="s">
        <v>5683</v>
      </c>
      <c r="J2913" t="s">
        <v>5682</v>
      </c>
    </row>
    <row r="2914" spans="7:10" x14ac:dyDescent="0.35">
      <c r="G2914" t="str">
        <f t="shared" si="102"/>
        <v>RWXUNIVERSITY OF READING</v>
      </c>
      <c r="H2914" t="str">
        <f t="shared" si="103"/>
        <v>RWX</v>
      </c>
      <c r="I2914" t="s">
        <v>5685</v>
      </c>
      <c r="J2914" t="s">
        <v>5684</v>
      </c>
    </row>
    <row r="2915" spans="7:10" x14ac:dyDescent="0.35">
      <c r="G2915" t="str">
        <f t="shared" si="102"/>
        <v>RWXUPTON ELDERLY - P7A</v>
      </c>
      <c r="H2915" t="str">
        <f t="shared" si="103"/>
        <v>RWX</v>
      </c>
      <c r="I2915" t="s">
        <v>5687</v>
      </c>
      <c r="J2915" t="s">
        <v>5686</v>
      </c>
    </row>
    <row r="2916" spans="7:10" x14ac:dyDescent="0.35">
      <c r="G2916" t="str">
        <f t="shared" si="102"/>
        <v>RWXUPTON HOSPITAL</v>
      </c>
      <c r="H2916" t="str">
        <f t="shared" si="103"/>
        <v>RWX</v>
      </c>
      <c r="I2916" t="s">
        <v>1127</v>
      </c>
      <c r="J2916" t="s">
        <v>5688</v>
      </c>
    </row>
    <row r="2917" spans="7:10" x14ac:dyDescent="0.35">
      <c r="G2917" t="str">
        <f t="shared" si="102"/>
        <v>RWXUPTON PAEDIATRIC - P7E</v>
      </c>
      <c r="H2917" t="str">
        <f t="shared" si="103"/>
        <v>RWX</v>
      </c>
      <c r="I2917" t="s">
        <v>5690</v>
      </c>
      <c r="J2917" t="s">
        <v>5689</v>
      </c>
    </row>
    <row r="2918" spans="7:10" x14ac:dyDescent="0.35">
      <c r="G2918" t="str">
        <f t="shared" si="102"/>
        <v>RWXWEST BERKSHIRE COMMUNITY HOSPITAL</v>
      </c>
      <c r="H2918" t="str">
        <f t="shared" si="103"/>
        <v>RWX</v>
      </c>
      <c r="I2918" t="s">
        <v>2022</v>
      </c>
      <c r="J2918" t="s">
        <v>5691</v>
      </c>
    </row>
    <row r="2919" spans="7:10" x14ac:dyDescent="0.35">
      <c r="G2919" t="str">
        <f t="shared" si="102"/>
        <v>RWXWEXHAM PARK HOSPITAL</v>
      </c>
      <c r="H2919" t="str">
        <f t="shared" si="103"/>
        <v>RWX</v>
      </c>
      <c r="I2919" t="s">
        <v>1128</v>
      </c>
      <c r="J2919" t="s">
        <v>5692</v>
      </c>
    </row>
    <row r="2920" spans="7:10" x14ac:dyDescent="0.35">
      <c r="G2920" t="str">
        <f t="shared" si="102"/>
        <v>RWXWINDSOR DIALYSIS UNIT</v>
      </c>
      <c r="H2920" t="str">
        <f t="shared" si="103"/>
        <v>RWX</v>
      </c>
      <c r="I2920" t="s">
        <v>5694</v>
      </c>
      <c r="J2920" t="s">
        <v>5693</v>
      </c>
    </row>
    <row r="2921" spans="7:10" x14ac:dyDescent="0.35">
      <c r="G2921" t="str">
        <f t="shared" si="102"/>
        <v>RWXWITNEY COMMUNITY HOSPITAL</v>
      </c>
      <c r="H2921" t="str">
        <f t="shared" si="103"/>
        <v>RWX</v>
      </c>
      <c r="I2921" t="s">
        <v>2632</v>
      </c>
      <c r="J2921" t="s">
        <v>5695</v>
      </c>
    </row>
    <row r="2922" spans="7:10" x14ac:dyDescent="0.35">
      <c r="G2922" t="str">
        <f t="shared" si="102"/>
        <v>RWXWOKINGHAM COMMUNITY HOSPITAL</v>
      </c>
      <c r="H2922" t="str">
        <f t="shared" si="103"/>
        <v>RWX</v>
      </c>
      <c r="I2922" t="s">
        <v>5697</v>
      </c>
      <c r="J2922" t="s">
        <v>5696</v>
      </c>
    </row>
    <row r="2923" spans="7:10" x14ac:dyDescent="0.35">
      <c r="G2923" t="str">
        <f t="shared" si="102"/>
        <v>RWYCALDERDALE ROYAL HOSPITAL</v>
      </c>
      <c r="H2923" t="str">
        <f t="shared" si="103"/>
        <v>RWY</v>
      </c>
      <c r="I2923" t="s">
        <v>5699</v>
      </c>
      <c r="J2923" t="s">
        <v>5698</v>
      </c>
    </row>
    <row r="2924" spans="7:10" x14ac:dyDescent="0.35">
      <c r="G2924" t="str">
        <f t="shared" si="102"/>
        <v>RWYHUDDERSFIELD ROYAL INFIRMARY</v>
      </c>
      <c r="H2924" t="str">
        <f t="shared" si="103"/>
        <v>RWY</v>
      </c>
      <c r="I2924" t="s">
        <v>5701</v>
      </c>
      <c r="J2924" t="s">
        <v>5700</v>
      </c>
    </row>
    <row r="2925" spans="7:10" x14ac:dyDescent="0.35">
      <c r="G2925" t="str">
        <f t="shared" si="102"/>
        <v>RX1KINGS MILL HOSPITAL SITE</v>
      </c>
      <c r="H2925" t="str">
        <f t="shared" si="103"/>
        <v>RX1</v>
      </c>
      <c r="I2925" t="s">
        <v>5703</v>
      </c>
      <c r="J2925" t="s">
        <v>5702</v>
      </c>
    </row>
    <row r="2926" spans="7:10" x14ac:dyDescent="0.35">
      <c r="G2926" t="str">
        <f t="shared" si="102"/>
        <v>RX1NOTTINGHAM TREATMENT CENTRE</v>
      </c>
      <c r="H2926" t="str">
        <f t="shared" si="103"/>
        <v>RX1</v>
      </c>
      <c r="I2926" t="s">
        <v>14617</v>
      </c>
      <c r="J2926" t="s">
        <v>14616</v>
      </c>
    </row>
    <row r="2927" spans="7:10" x14ac:dyDescent="0.35">
      <c r="G2927" t="str">
        <f t="shared" si="102"/>
        <v>RX1NOTTINGHAM UNIVERSITY HOSPITALS NHS TRUST - CITY CAMPUS</v>
      </c>
      <c r="H2927" t="str">
        <f t="shared" si="103"/>
        <v>RX1</v>
      </c>
      <c r="I2927" t="s">
        <v>5705</v>
      </c>
      <c r="J2927" t="s">
        <v>5704</v>
      </c>
    </row>
    <row r="2928" spans="7:10" x14ac:dyDescent="0.35">
      <c r="G2928" t="str">
        <f t="shared" ref="G2928:G2970" si="104">H2928&amp;I2928</f>
        <v>RX1NOTTINGHAM UNIVERSITY HOSPITALS NHS TRUST - QUEEN'S MEDICAL CENTRE CAMPUS</v>
      </c>
      <c r="H2928" t="str">
        <f t="shared" si="103"/>
        <v>RX1</v>
      </c>
      <c r="I2928" t="s">
        <v>5707</v>
      </c>
      <c r="J2928" t="s">
        <v>5706</v>
      </c>
    </row>
    <row r="2929" spans="7:10" x14ac:dyDescent="0.35">
      <c r="G2929" t="str">
        <f t="shared" si="104"/>
        <v>RX2ACRE DAY HOSPITAL</v>
      </c>
      <c r="H2929" t="str">
        <f t="shared" si="103"/>
        <v>RX2</v>
      </c>
      <c r="I2929" t="s">
        <v>5709</v>
      </c>
      <c r="J2929" t="s">
        <v>5708</v>
      </c>
    </row>
    <row r="2930" spans="7:10" x14ac:dyDescent="0.35">
      <c r="G2930" t="str">
        <f t="shared" si="104"/>
        <v>RX2AHTT BRIGHTON</v>
      </c>
      <c r="H2930" t="str">
        <f t="shared" si="103"/>
        <v>RX2</v>
      </c>
      <c r="I2930" t="s">
        <v>5711</v>
      </c>
      <c r="J2930" t="s">
        <v>5710</v>
      </c>
    </row>
    <row r="2931" spans="7:10" x14ac:dyDescent="0.35">
      <c r="G2931" t="str">
        <f t="shared" si="104"/>
        <v>RX2ALAN GARDNER COTTAGE</v>
      </c>
      <c r="H2931" t="str">
        <f t="shared" ref="H2931:H2970" si="105">LEFT(J2931,3)</f>
        <v>RX2</v>
      </c>
      <c r="I2931" t="s">
        <v>5713</v>
      </c>
      <c r="J2931" t="s">
        <v>5712</v>
      </c>
    </row>
    <row r="2932" spans="7:10" x14ac:dyDescent="0.35">
      <c r="G2932" t="str">
        <f t="shared" si="104"/>
        <v>RX2ALEXANDRA VILLAS SITE</v>
      </c>
      <c r="H2932" t="str">
        <f t="shared" si="105"/>
        <v>RX2</v>
      </c>
      <c r="I2932" t="s">
        <v>5715</v>
      </c>
      <c r="J2932" t="s">
        <v>5714</v>
      </c>
    </row>
    <row r="2933" spans="7:10" x14ac:dyDescent="0.35">
      <c r="G2933" t="str">
        <f t="shared" si="104"/>
        <v>RX2AMBERSTONE HOSPITAL</v>
      </c>
      <c r="H2933" t="str">
        <f t="shared" si="105"/>
        <v>RX2</v>
      </c>
      <c r="I2933" t="s">
        <v>5717</v>
      </c>
      <c r="J2933" t="s">
        <v>5716</v>
      </c>
    </row>
    <row r="2934" spans="7:10" x14ac:dyDescent="0.35">
      <c r="G2934" t="str">
        <f t="shared" si="104"/>
        <v>RX2AOT BRIGHTON</v>
      </c>
      <c r="H2934" t="str">
        <f t="shared" si="105"/>
        <v>RX2</v>
      </c>
      <c r="I2934" t="s">
        <v>5719</v>
      </c>
      <c r="J2934" t="s">
        <v>5718</v>
      </c>
    </row>
    <row r="2935" spans="7:10" x14ac:dyDescent="0.35">
      <c r="G2935" t="str">
        <f t="shared" si="104"/>
        <v>RX2AOT/REHAB EASTBOURNE &amp; WEALD</v>
      </c>
      <c r="H2935" t="str">
        <f t="shared" si="105"/>
        <v>RX2</v>
      </c>
      <c r="I2935" t="s">
        <v>5721</v>
      </c>
      <c r="J2935" t="s">
        <v>5720</v>
      </c>
    </row>
    <row r="2936" spans="7:10" x14ac:dyDescent="0.35">
      <c r="G2936" t="str">
        <f t="shared" si="104"/>
        <v>RX2BARLAVINGTON MANOR</v>
      </c>
      <c r="H2936" t="str">
        <f t="shared" si="105"/>
        <v>RX2</v>
      </c>
      <c r="I2936" t="s">
        <v>5723</v>
      </c>
      <c r="J2936" t="s">
        <v>5722</v>
      </c>
    </row>
    <row r="2937" spans="7:10" x14ac:dyDescent="0.35">
      <c r="G2937" t="str">
        <f t="shared" si="104"/>
        <v>RX2BEECHMONT</v>
      </c>
      <c r="H2937" t="str">
        <f t="shared" si="105"/>
        <v>RX2</v>
      </c>
      <c r="I2937" t="s">
        <v>5725</v>
      </c>
      <c r="J2937" t="s">
        <v>5724</v>
      </c>
    </row>
    <row r="2938" spans="7:10" x14ac:dyDescent="0.35">
      <c r="G2938" t="str">
        <f t="shared" si="104"/>
        <v>RX2BEECHWOOD UNIT</v>
      </c>
      <c r="H2938" t="str">
        <f t="shared" si="105"/>
        <v>RX2</v>
      </c>
      <c r="I2938" t="s">
        <v>5727</v>
      </c>
      <c r="J2938" t="s">
        <v>5726</v>
      </c>
    </row>
    <row r="2939" spans="7:10" x14ac:dyDescent="0.35">
      <c r="G2939" t="str">
        <f t="shared" si="104"/>
        <v>RX2BEXHILL COMMUNITY HOSPITAL</v>
      </c>
      <c r="H2939" t="str">
        <f t="shared" si="105"/>
        <v>RX2</v>
      </c>
      <c r="I2939" t="s">
        <v>5729</v>
      </c>
      <c r="J2939" t="s">
        <v>5728</v>
      </c>
    </row>
    <row r="2940" spans="7:10" x14ac:dyDescent="0.35">
      <c r="G2940" t="str">
        <f t="shared" si="104"/>
        <v>RX2BOWHILL</v>
      </c>
      <c r="H2940" t="str">
        <f t="shared" si="105"/>
        <v>RX2</v>
      </c>
      <c r="I2940" t="s">
        <v>5731</v>
      </c>
      <c r="J2940" t="s">
        <v>5730</v>
      </c>
    </row>
    <row r="2941" spans="7:10" x14ac:dyDescent="0.35">
      <c r="G2941" t="str">
        <f t="shared" si="104"/>
        <v>RX2BRAMBLYS</v>
      </c>
      <c r="H2941" t="str">
        <f t="shared" si="105"/>
        <v>RX2</v>
      </c>
      <c r="I2941" t="s">
        <v>5733</v>
      </c>
      <c r="J2941" t="s">
        <v>5732</v>
      </c>
    </row>
    <row r="2942" spans="7:10" x14ac:dyDescent="0.35">
      <c r="G2942" t="str">
        <f t="shared" si="104"/>
        <v>RX2BRIGHTON GENERAL HOSPITAL</v>
      </c>
      <c r="H2942" t="str">
        <f t="shared" si="105"/>
        <v>RX2</v>
      </c>
      <c r="I2942" t="s">
        <v>1162</v>
      </c>
      <c r="J2942" t="s">
        <v>5734</v>
      </c>
    </row>
    <row r="2943" spans="7:10" x14ac:dyDescent="0.35">
      <c r="G2943" t="str">
        <f t="shared" si="104"/>
        <v>RX2BRUNSWICK WARD</v>
      </c>
      <c r="H2943" t="str">
        <f t="shared" si="105"/>
        <v>RX2</v>
      </c>
      <c r="I2943" t="s">
        <v>5736</v>
      </c>
      <c r="J2943" t="s">
        <v>5735</v>
      </c>
    </row>
    <row r="2944" spans="7:10" x14ac:dyDescent="0.35">
      <c r="G2944" t="str">
        <f t="shared" si="104"/>
        <v>RX2BUCKLAND HOSPITAL</v>
      </c>
      <c r="H2944" t="str">
        <f t="shared" si="105"/>
        <v>RX2</v>
      </c>
      <c r="I2944" t="s">
        <v>4769</v>
      </c>
      <c r="J2944" t="s">
        <v>5737</v>
      </c>
    </row>
    <row r="2945" spans="7:10" x14ac:dyDescent="0.35">
      <c r="G2945" t="str">
        <f t="shared" si="104"/>
        <v>RX2CARE CO-OPS</v>
      </c>
      <c r="H2945" t="str">
        <f t="shared" si="105"/>
        <v>RX2</v>
      </c>
      <c r="I2945" t="s">
        <v>5739</v>
      </c>
      <c r="J2945" t="s">
        <v>5738</v>
      </c>
    </row>
    <row r="2946" spans="7:10" x14ac:dyDescent="0.35">
      <c r="G2946" t="str">
        <f t="shared" si="104"/>
        <v>RX2CHAILEY HERITAGE</v>
      </c>
      <c r="H2946" t="str">
        <f t="shared" si="105"/>
        <v>RX2</v>
      </c>
      <c r="I2946" t="s">
        <v>5741</v>
      </c>
      <c r="J2946" t="s">
        <v>5740</v>
      </c>
    </row>
    <row r="2947" spans="7:10" x14ac:dyDescent="0.35">
      <c r="G2947" t="str">
        <f t="shared" si="104"/>
        <v>RX2CHALKHILL</v>
      </c>
      <c r="H2947" t="str">
        <f t="shared" si="105"/>
        <v>RX2</v>
      </c>
      <c r="I2947" t="s">
        <v>5743</v>
      </c>
      <c r="J2947" t="s">
        <v>5742</v>
      </c>
    </row>
    <row r="2948" spans="7:10" x14ac:dyDescent="0.35">
      <c r="G2948" t="str">
        <f t="shared" si="104"/>
        <v>RX2CHALLENGING BEHAVIOUR UNIT</v>
      </c>
      <c r="H2948" t="str">
        <f t="shared" si="105"/>
        <v>RX2</v>
      </c>
      <c r="I2948" t="s">
        <v>5745</v>
      </c>
      <c r="J2948" t="s">
        <v>5744</v>
      </c>
    </row>
    <row r="2949" spans="7:10" x14ac:dyDescent="0.35">
      <c r="G2949" t="str">
        <f t="shared" si="104"/>
        <v>RX2CHANCTONBURY WARD</v>
      </c>
      <c r="H2949" t="str">
        <f t="shared" si="105"/>
        <v>RX2</v>
      </c>
      <c r="I2949" t="s">
        <v>5747</v>
      </c>
      <c r="J2949" t="s">
        <v>5746</v>
      </c>
    </row>
    <row r="2950" spans="7:10" x14ac:dyDescent="0.35">
      <c r="G2950" t="str">
        <f t="shared" si="104"/>
        <v>RX2CHASE COMMUNITY HOSPITAL</v>
      </c>
      <c r="H2950" t="str">
        <f t="shared" si="105"/>
        <v>RX2</v>
      </c>
      <c r="I2950" t="s">
        <v>500</v>
      </c>
      <c r="J2950" t="s">
        <v>5748</v>
      </c>
    </row>
    <row r="2951" spans="7:10" x14ac:dyDescent="0.35">
      <c r="G2951" t="str">
        <f t="shared" si="104"/>
        <v>RX2CHICHESTER AOT</v>
      </c>
      <c r="H2951" t="str">
        <f t="shared" si="105"/>
        <v>RX2</v>
      </c>
      <c r="I2951" t="s">
        <v>5750</v>
      </c>
      <c r="J2951" t="s">
        <v>5749</v>
      </c>
    </row>
    <row r="2952" spans="7:10" x14ac:dyDescent="0.35">
      <c r="G2952" t="str">
        <f t="shared" si="104"/>
        <v>RX2CHICHESTER CRT</v>
      </c>
      <c r="H2952" t="str">
        <f t="shared" si="105"/>
        <v>RX2</v>
      </c>
      <c r="I2952" t="s">
        <v>5752</v>
      </c>
      <c r="J2952" t="s">
        <v>5751</v>
      </c>
    </row>
    <row r="2953" spans="7:10" x14ac:dyDescent="0.35">
      <c r="G2953" t="str">
        <f t="shared" si="104"/>
        <v>RX2CLAYTON WARD</v>
      </c>
      <c r="H2953" t="str">
        <f t="shared" si="105"/>
        <v>RX2</v>
      </c>
      <c r="I2953" t="s">
        <v>5754</v>
      </c>
      <c r="J2953" t="s">
        <v>5753</v>
      </c>
    </row>
    <row r="2954" spans="7:10" x14ac:dyDescent="0.35">
      <c r="G2954" t="str">
        <f t="shared" si="104"/>
        <v>RX2CLERMONT</v>
      </c>
      <c r="H2954" t="str">
        <f t="shared" si="105"/>
        <v>RX2</v>
      </c>
      <c r="I2954" t="s">
        <v>5756</v>
      </c>
      <c r="J2954" t="s">
        <v>5755</v>
      </c>
    </row>
    <row r="2955" spans="7:10" x14ac:dyDescent="0.35">
      <c r="G2955" t="str">
        <f t="shared" si="104"/>
        <v>RX2COBURN WARD</v>
      </c>
      <c r="H2955" t="str">
        <f t="shared" si="105"/>
        <v>RX2</v>
      </c>
      <c r="I2955" t="s">
        <v>5758</v>
      </c>
      <c r="J2955" t="s">
        <v>5757</v>
      </c>
    </row>
    <row r="2956" spans="7:10" x14ac:dyDescent="0.35">
      <c r="G2956" t="str">
        <f t="shared" si="104"/>
        <v>RX2COLWOOD ADOLESCENT UNIT</v>
      </c>
      <c r="H2956" t="str">
        <f t="shared" si="105"/>
        <v>RX2</v>
      </c>
      <c r="I2956" t="s">
        <v>5760</v>
      </c>
      <c r="J2956" t="s">
        <v>5759</v>
      </c>
    </row>
    <row r="2957" spans="7:10" x14ac:dyDescent="0.35">
      <c r="G2957" t="str">
        <f t="shared" si="104"/>
        <v>RX2CONQUEST HOSPITAL</v>
      </c>
      <c r="H2957" t="str">
        <f t="shared" si="105"/>
        <v>RX2</v>
      </c>
      <c r="I2957" t="s">
        <v>5762</v>
      </c>
      <c r="J2957" t="s">
        <v>5761</v>
      </c>
    </row>
    <row r="2958" spans="7:10" x14ac:dyDescent="0.35">
      <c r="G2958" t="str">
        <f t="shared" si="104"/>
        <v>RX2CRAWLEY HOSPITAL</v>
      </c>
      <c r="H2958" t="str">
        <f t="shared" si="105"/>
        <v>RX2</v>
      </c>
      <c r="I2958" t="s">
        <v>1170</v>
      </c>
      <c r="J2958" t="s">
        <v>5763</v>
      </c>
    </row>
    <row r="2959" spans="7:10" x14ac:dyDescent="0.35">
      <c r="G2959" t="str">
        <f t="shared" si="104"/>
        <v>RX2CRHT EASTBOURNE/WEALDON</v>
      </c>
      <c r="H2959" t="str">
        <f t="shared" si="105"/>
        <v>RX2</v>
      </c>
      <c r="I2959" t="s">
        <v>5765</v>
      </c>
      <c r="J2959" t="s">
        <v>5764</v>
      </c>
    </row>
    <row r="2960" spans="7:10" x14ac:dyDescent="0.35">
      <c r="G2960" t="str">
        <f t="shared" si="104"/>
        <v>RX2CRHT HASTINGS/ROTHER</v>
      </c>
      <c r="H2960" t="str">
        <f t="shared" si="105"/>
        <v>RX2</v>
      </c>
      <c r="I2960" t="s">
        <v>5767</v>
      </c>
      <c r="J2960" t="s">
        <v>5766</v>
      </c>
    </row>
    <row r="2961" spans="7:10" x14ac:dyDescent="0.35">
      <c r="G2961" t="str">
        <f t="shared" si="104"/>
        <v>RX2CRI LEWISHAM</v>
      </c>
      <c r="H2961" t="str">
        <f t="shared" si="105"/>
        <v>RX2</v>
      </c>
      <c r="I2961" t="s">
        <v>5769</v>
      </c>
      <c r="J2961" t="s">
        <v>5768</v>
      </c>
    </row>
    <row r="2962" spans="7:10" x14ac:dyDescent="0.35">
      <c r="G2962" t="str">
        <f t="shared" si="104"/>
        <v>RX2CRI MAIDSTONE</v>
      </c>
      <c r="H2962" t="str">
        <f t="shared" si="105"/>
        <v>RX2</v>
      </c>
      <c r="I2962" t="s">
        <v>5771</v>
      </c>
      <c r="J2962" t="s">
        <v>5770</v>
      </c>
    </row>
    <row r="2963" spans="7:10" x14ac:dyDescent="0.35">
      <c r="G2963" t="str">
        <f t="shared" si="104"/>
        <v>RX2CRI TONBRIDGE</v>
      </c>
      <c r="H2963" t="str">
        <f t="shared" si="105"/>
        <v>RX2</v>
      </c>
      <c r="I2963" t="s">
        <v>5773</v>
      </c>
      <c r="J2963" t="s">
        <v>5772</v>
      </c>
    </row>
    <row r="2964" spans="7:10" x14ac:dyDescent="0.35">
      <c r="G2964" t="str">
        <f t="shared" si="104"/>
        <v>RX2CRICKET PAVILLION</v>
      </c>
      <c r="H2964" t="str">
        <f t="shared" si="105"/>
        <v>RX2</v>
      </c>
      <c r="I2964" t="s">
        <v>5775</v>
      </c>
      <c r="J2964" t="s">
        <v>5774</v>
      </c>
    </row>
    <row r="2965" spans="7:10" x14ac:dyDescent="0.35">
      <c r="G2965" t="str">
        <f t="shared" si="104"/>
        <v>RX2DAISY DCS ENFIELD</v>
      </c>
      <c r="H2965" t="str">
        <f t="shared" si="105"/>
        <v>RX2</v>
      </c>
      <c r="I2965" t="s">
        <v>5777</v>
      </c>
      <c r="J2965" t="s">
        <v>5776</v>
      </c>
    </row>
    <row r="2966" spans="7:10" x14ac:dyDescent="0.35">
      <c r="G2966" t="str">
        <f t="shared" si="104"/>
        <v>RX2DAISY DCS READING</v>
      </c>
      <c r="H2966" t="str">
        <f t="shared" si="105"/>
        <v>RX2</v>
      </c>
      <c r="I2966" t="s">
        <v>5779</v>
      </c>
      <c r="J2966" t="s">
        <v>5778</v>
      </c>
    </row>
    <row r="2967" spans="7:10" x14ac:dyDescent="0.35">
      <c r="G2967" t="str">
        <f t="shared" si="104"/>
        <v>RX2DEPARTMENT OF PSYCHIATRY</v>
      </c>
      <c r="H2967" t="str">
        <f t="shared" si="105"/>
        <v>RX2</v>
      </c>
      <c r="I2967" t="s">
        <v>2798</v>
      </c>
      <c r="J2967" t="s">
        <v>5780</v>
      </c>
    </row>
    <row r="2968" spans="7:10" x14ac:dyDescent="0.35">
      <c r="G2968" t="str">
        <f t="shared" si="104"/>
        <v>RX2DOCTORS ON CALL BASE</v>
      </c>
      <c r="H2968" t="str">
        <f t="shared" si="105"/>
        <v>RX2</v>
      </c>
      <c r="I2968" t="s">
        <v>5782</v>
      </c>
      <c r="J2968" t="s">
        <v>5781</v>
      </c>
    </row>
    <row r="2969" spans="7:10" x14ac:dyDescent="0.35">
      <c r="G2969" t="str">
        <f t="shared" si="104"/>
        <v>RX2DOVE DAY HOSPITAL</v>
      </c>
      <c r="H2969" t="str">
        <f t="shared" si="105"/>
        <v>RX2</v>
      </c>
      <c r="I2969" t="s">
        <v>5784</v>
      </c>
      <c r="J2969" t="s">
        <v>5783</v>
      </c>
    </row>
    <row r="2970" spans="7:10" x14ac:dyDescent="0.35">
      <c r="G2970" t="str">
        <f t="shared" si="104"/>
        <v>RX2DOVE WARD</v>
      </c>
      <c r="H2970" t="str">
        <f t="shared" si="105"/>
        <v>RX2</v>
      </c>
      <c r="I2970" t="s">
        <v>2265</v>
      </c>
      <c r="J2970" t="s">
        <v>5785</v>
      </c>
    </row>
    <row r="2971" spans="7:10" x14ac:dyDescent="0.35">
      <c r="G2971" t="str">
        <f t="shared" ref="G2971:G3013" si="106">H2971&amp;I2971</f>
        <v>RX2EASTBOURNE DISTRICT GENERAL HOSPITAL</v>
      </c>
      <c r="H2971" t="str">
        <f t="shared" ref="H2971:H3016" si="107">LEFT(J2971,3)</f>
        <v>RX2</v>
      </c>
      <c r="I2971" t="s">
        <v>1176</v>
      </c>
      <c r="J2971" t="s">
        <v>5786</v>
      </c>
    </row>
    <row r="2972" spans="7:10" x14ac:dyDescent="0.35">
      <c r="G2972" t="str">
        <f t="shared" si="106"/>
        <v>RX2EASTERGATE BUILDING</v>
      </c>
      <c r="H2972" t="str">
        <f t="shared" si="107"/>
        <v>RX2</v>
      </c>
      <c r="I2972" t="s">
        <v>5788</v>
      </c>
      <c r="J2972" t="s">
        <v>5787</v>
      </c>
    </row>
    <row r="2973" spans="7:10" x14ac:dyDescent="0.35">
      <c r="G2973" t="str">
        <f t="shared" si="106"/>
        <v>RX2FERNLEIGH</v>
      </c>
      <c r="H2973" t="str">
        <f t="shared" si="107"/>
        <v>RX2</v>
      </c>
      <c r="I2973" t="s">
        <v>5790</v>
      </c>
      <c r="J2973" t="s">
        <v>5789</v>
      </c>
    </row>
    <row r="2974" spans="7:10" x14ac:dyDescent="0.35">
      <c r="G2974" t="str">
        <f t="shared" si="106"/>
        <v>RX2FORENSIC HASTINGS/ROTHER</v>
      </c>
      <c r="H2974" t="str">
        <f t="shared" si="107"/>
        <v>RX2</v>
      </c>
      <c r="I2974" t="s">
        <v>5792</v>
      </c>
      <c r="J2974" t="s">
        <v>5791</v>
      </c>
    </row>
    <row r="2975" spans="7:10" x14ac:dyDescent="0.35">
      <c r="G2975" t="str">
        <f t="shared" si="106"/>
        <v>RX2FORGET ME NOT UNIT</v>
      </c>
      <c r="H2975" t="str">
        <f t="shared" si="107"/>
        <v>RX2</v>
      </c>
      <c r="I2975" t="s">
        <v>14601</v>
      </c>
      <c r="J2975" t="s">
        <v>14602</v>
      </c>
    </row>
    <row r="2976" spans="7:10" x14ac:dyDescent="0.35">
      <c r="G2976" t="str">
        <f t="shared" si="106"/>
        <v>RX2FORT SOUTHWICK</v>
      </c>
      <c r="H2976" t="str">
        <f t="shared" si="107"/>
        <v>RX2</v>
      </c>
      <c r="I2976" t="s">
        <v>5794</v>
      </c>
      <c r="J2976" t="s">
        <v>5793</v>
      </c>
    </row>
    <row r="2977" spans="7:10" x14ac:dyDescent="0.35">
      <c r="G2977" t="str">
        <f t="shared" si="106"/>
        <v>RX2FOXHOLME COTTAGES (1&amp;2)</v>
      </c>
      <c r="H2977" t="str">
        <f t="shared" si="107"/>
        <v>RX2</v>
      </c>
      <c r="I2977" t="s">
        <v>5796</v>
      </c>
      <c r="J2977" t="s">
        <v>5795</v>
      </c>
    </row>
    <row r="2978" spans="7:10" x14ac:dyDescent="0.35">
      <c r="G2978" t="str">
        <f t="shared" si="106"/>
        <v>RX2GLEBELANDS CMTHE</v>
      </c>
      <c r="H2978" t="str">
        <f t="shared" si="107"/>
        <v>RX2</v>
      </c>
      <c r="I2978" t="s">
        <v>5798</v>
      </c>
      <c r="J2978" t="s">
        <v>5797</v>
      </c>
    </row>
    <row r="2979" spans="7:10" x14ac:dyDescent="0.35">
      <c r="G2979" t="str">
        <f t="shared" si="106"/>
        <v>RX2GOSPORT WAR MEMORIAL HOSPITAL</v>
      </c>
      <c r="H2979" t="str">
        <f t="shared" si="107"/>
        <v>RX2</v>
      </c>
      <c r="I2979" t="s">
        <v>526</v>
      </c>
      <c r="J2979" t="s">
        <v>5799</v>
      </c>
    </row>
    <row r="2980" spans="7:10" x14ac:dyDescent="0.35">
      <c r="G2980" t="str">
        <f t="shared" si="106"/>
        <v>RX2GRANGEMEAD</v>
      </c>
      <c r="H2980" t="str">
        <f t="shared" si="107"/>
        <v>RX2</v>
      </c>
      <c r="I2980" t="s">
        <v>5801</v>
      </c>
      <c r="J2980" t="s">
        <v>5800</v>
      </c>
    </row>
    <row r="2981" spans="7:10" x14ac:dyDescent="0.35">
      <c r="G2981" t="str">
        <f t="shared" si="106"/>
        <v>RX2GREENACRES</v>
      </c>
      <c r="H2981" t="str">
        <f t="shared" si="107"/>
        <v>RX2</v>
      </c>
      <c r="I2981" t="s">
        <v>5803</v>
      </c>
      <c r="J2981" t="s">
        <v>5802</v>
      </c>
    </row>
    <row r="2982" spans="7:10" x14ac:dyDescent="0.35">
      <c r="G2982" t="str">
        <f t="shared" si="106"/>
        <v>RX2H &amp; ROTHER SMHT (RMB)</v>
      </c>
      <c r="H2982" t="str">
        <f t="shared" si="107"/>
        <v>RX2</v>
      </c>
      <c r="I2982" t="s">
        <v>5805</v>
      </c>
      <c r="J2982" t="s">
        <v>5804</v>
      </c>
    </row>
    <row r="2983" spans="7:10" x14ac:dyDescent="0.35">
      <c r="G2983" t="str">
        <f t="shared" si="106"/>
        <v>RX2HAILSHAM &amp; EASTBOURNE EIS</v>
      </c>
      <c r="H2983" t="str">
        <f t="shared" si="107"/>
        <v>RX2</v>
      </c>
      <c r="I2983" t="s">
        <v>5807</v>
      </c>
      <c r="J2983" t="s">
        <v>5806</v>
      </c>
    </row>
    <row r="2984" spans="7:10" x14ac:dyDescent="0.35">
      <c r="G2984" t="str">
        <f t="shared" si="106"/>
        <v>RX2HASTINGS &amp; ROTHER EIS</v>
      </c>
      <c r="H2984" t="str">
        <f t="shared" si="107"/>
        <v>RX2</v>
      </c>
      <c r="I2984" t="s">
        <v>5809</v>
      </c>
      <c r="J2984" t="s">
        <v>5808</v>
      </c>
    </row>
    <row r="2985" spans="7:10" x14ac:dyDescent="0.35">
      <c r="G2985" t="str">
        <f t="shared" si="106"/>
        <v>RX2HASTINGS &amp; ROTHER OP (IKM)</v>
      </c>
      <c r="H2985" t="str">
        <f t="shared" si="107"/>
        <v>RX2</v>
      </c>
      <c r="I2985" t="s">
        <v>5811</v>
      </c>
      <c r="J2985" t="s">
        <v>5810</v>
      </c>
    </row>
    <row r="2986" spans="7:10" x14ac:dyDescent="0.35">
      <c r="G2986" t="str">
        <f t="shared" si="106"/>
        <v>RX2HASTINGS AND ROTHER LDS</v>
      </c>
      <c r="H2986" t="str">
        <f t="shared" si="107"/>
        <v>RX2</v>
      </c>
      <c r="I2986" t="s">
        <v>5813</v>
      </c>
      <c r="J2986" t="s">
        <v>5812</v>
      </c>
    </row>
    <row r="2987" spans="7:10" x14ac:dyDescent="0.35">
      <c r="G2987" t="str">
        <f t="shared" si="106"/>
        <v>RX2HASTINGS DEMENTIA</v>
      </c>
      <c r="H2987" t="str">
        <f t="shared" si="107"/>
        <v>RX2</v>
      </c>
      <c r="I2987" t="s">
        <v>5815</v>
      </c>
      <c r="J2987" t="s">
        <v>5814</v>
      </c>
    </row>
    <row r="2988" spans="7:10" x14ac:dyDescent="0.35">
      <c r="G2988" t="str">
        <f t="shared" si="106"/>
        <v>RX2HEATHFIELD WARD</v>
      </c>
      <c r="H2988" t="str">
        <f t="shared" si="107"/>
        <v>RX2</v>
      </c>
      <c r="I2988" t="s">
        <v>5817</v>
      </c>
      <c r="J2988" t="s">
        <v>5816</v>
      </c>
    </row>
    <row r="2989" spans="7:10" x14ac:dyDescent="0.35">
      <c r="G2989" t="str">
        <f t="shared" si="106"/>
        <v>RX2HELLINGLY CENTRE</v>
      </c>
      <c r="H2989" t="str">
        <f t="shared" si="107"/>
        <v>RX2</v>
      </c>
      <c r="I2989" t="s">
        <v>14608</v>
      </c>
      <c r="J2989" t="s">
        <v>14609</v>
      </c>
    </row>
    <row r="2990" spans="7:10" x14ac:dyDescent="0.35">
      <c r="G2990" t="str">
        <f t="shared" si="106"/>
        <v>RX2HIGHMORE</v>
      </c>
      <c r="H2990" t="str">
        <f t="shared" si="107"/>
        <v>RX2</v>
      </c>
      <c r="I2990" t="s">
        <v>5819</v>
      </c>
      <c r="J2990" t="s">
        <v>5818</v>
      </c>
    </row>
    <row r="2991" spans="7:10" x14ac:dyDescent="0.35">
      <c r="G2991" t="str">
        <f t="shared" si="106"/>
        <v>RX2HOMEFIELD PLACE</v>
      </c>
      <c r="H2991" t="str">
        <f t="shared" si="107"/>
        <v>RX2</v>
      </c>
      <c r="I2991" t="s">
        <v>5821</v>
      </c>
      <c r="J2991" t="s">
        <v>5820</v>
      </c>
    </row>
    <row r="2992" spans="7:10" x14ac:dyDescent="0.35">
      <c r="G2992" t="str">
        <f t="shared" si="106"/>
        <v>RX2HOMEOPATHIC HOSPITAL</v>
      </c>
      <c r="H2992" t="str">
        <f t="shared" si="107"/>
        <v>RX2</v>
      </c>
      <c r="I2992" t="s">
        <v>5823</v>
      </c>
      <c r="J2992" t="s">
        <v>5822</v>
      </c>
    </row>
    <row r="2993" spans="7:10" x14ac:dyDescent="0.35">
      <c r="G2993" t="str">
        <f t="shared" si="106"/>
        <v>RX2HOMESTEAD</v>
      </c>
      <c r="H2993" t="str">
        <f t="shared" si="107"/>
        <v>RX2</v>
      </c>
      <c r="I2993" t="s">
        <v>5825</v>
      </c>
      <c r="J2993" t="s">
        <v>5824</v>
      </c>
    </row>
    <row r="2994" spans="7:10" x14ac:dyDescent="0.35">
      <c r="G2994" t="str">
        <f t="shared" si="106"/>
        <v>RX2HORSHAM HOSPITAL</v>
      </c>
      <c r="H2994" t="str">
        <f t="shared" si="107"/>
        <v>RX2</v>
      </c>
      <c r="I2994" t="s">
        <v>1186</v>
      </c>
      <c r="J2994" t="s">
        <v>5826</v>
      </c>
    </row>
    <row r="2995" spans="7:10" x14ac:dyDescent="0.35">
      <c r="G2995" t="str">
        <f t="shared" si="106"/>
        <v>RX2HORTICULTURE REHABILITATION UNIT</v>
      </c>
      <c r="H2995" t="str">
        <f t="shared" si="107"/>
        <v>RX2</v>
      </c>
      <c r="I2995" t="s">
        <v>5828</v>
      </c>
      <c r="J2995" t="s">
        <v>5827</v>
      </c>
    </row>
    <row r="2996" spans="7:10" x14ac:dyDescent="0.35">
      <c r="G2996" t="str">
        <f t="shared" si="106"/>
        <v>RX2HW, L&amp;H ATS DEMENTIA (AK)</v>
      </c>
      <c r="H2996" t="str">
        <f t="shared" si="107"/>
        <v>RX2</v>
      </c>
      <c r="I2996" t="s">
        <v>5830</v>
      </c>
      <c r="J2996" t="s">
        <v>5829</v>
      </c>
    </row>
    <row r="2997" spans="7:10" x14ac:dyDescent="0.35">
      <c r="G2997" t="str">
        <f t="shared" si="106"/>
        <v>RX2HW, L&amp;H ATS FUNCTIONAL (AK)</v>
      </c>
      <c r="H2997" t="str">
        <f t="shared" si="107"/>
        <v>RX2</v>
      </c>
      <c r="I2997" t="s">
        <v>5832</v>
      </c>
      <c r="J2997" t="s">
        <v>5831</v>
      </c>
    </row>
    <row r="2998" spans="7:10" x14ac:dyDescent="0.35">
      <c r="G2998" t="str">
        <f t="shared" si="106"/>
        <v>RX2ICS QUEENS PARK VILLAS</v>
      </c>
      <c r="H2998" t="str">
        <f t="shared" si="107"/>
        <v>RX2</v>
      </c>
      <c r="I2998" t="s">
        <v>1194</v>
      </c>
      <c r="J2998" t="s">
        <v>5833</v>
      </c>
    </row>
    <row r="2999" spans="7:10" x14ac:dyDescent="0.35">
      <c r="G2999" t="str">
        <f t="shared" si="106"/>
        <v>RX2KENT AND CANTERBURY HOSPITAL</v>
      </c>
      <c r="H2999" t="str">
        <f t="shared" si="107"/>
        <v>RX2</v>
      </c>
      <c r="I2999" t="s">
        <v>4777</v>
      </c>
      <c r="J2999" t="s">
        <v>5834</v>
      </c>
    </row>
    <row r="3000" spans="7:10" x14ac:dyDescent="0.35">
      <c r="G3000" t="str">
        <f t="shared" si="106"/>
        <v>RX2LANGLEY GREEN HOSPITAL</v>
      </c>
      <c r="H3000" t="str">
        <f t="shared" si="107"/>
        <v>RX2</v>
      </c>
      <c r="I3000" t="s">
        <v>5836</v>
      </c>
      <c r="J3000" t="s">
        <v>5835</v>
      </c>
    </row>
    <row r="3001" spans="7:10" x14ac:dyDescent="0.35">
      <c r="G3001" t="str">
        <f t="shared" si="106"/>
        <v>RX2LARCHWOOD CHILDRENS UNIT</v>
      </c>
      <c r="H3001" t="str">
        <f t="shared" si="107"/>
        <v>RX2</v>
      </c>
      <c r="I3001" t="s">
        <v>5838</v>
      </c>
      <c r="J3001" t="s">
        <v>5837</v>
      </c>
    </row>
    <row r="3002" spans="7:10" x14ac:dyDescent="0.35">
      <c r="G3002" t="str">
        <f t="shared" si="106"/>
        <v>RX2LEWES &amp; WEALDEN LDS</v>
      </c>
      <c r="H3002" t="str">
        <f t="shared" si="107"/>
        <v>RX2</v>
      </c>
      <c r="I3002" t="s">
        <v>5840</v>
      </c>
      <c r="J3002" t="s">
        <v>5839</v>
      </c>
    </row>
    <row r="3003" spans="7:10" x14ac:dyDescent="0.35">
      <c r="G3003" t="str">
        <f t="shared" si="106"/>
        <v>RX2LEWES VICTORIA HOSPITAL</v>
      </c>
      <c r="H3003" t="str">
        <f t="shared" si="107"/>
        <v>RX2</v>
      </c>
      <c r="I3003" t="s">
        <v>5842</v>
      </c>
      <c r="J3003" t="s">
        <v>5841</v>
      </c>
    </row>
    <row r="3004" spans="7:10" x14ac:dyDescent="0.35">
      <c r="G3004" t="str">
        <f t="shared" si="106"/>
        <v>RX2LILAC WARD</v>
      </c>
      <c r="H3004" t="str">
        <f t="shared" si="107"/>
        <v>RX2</v>
      </c>
      <c r="I3004" t="s">
        <v>5844</v>
      </c>
      <c r="J3004" t="s">
        <v>5843</v>
      </c>
    </row>
    <row r="3005" spans="7:10" x14ac:dyDescent="0.35">
      <c r="G3005" t="str">
        <f t="shared" si="106"/>
        <v>RX2LINWOOD</v>
      </c>
      <c r="H3005" t="str">
        <f t="shared" si="107"/>
        <v>RX2</v>
      </c>
      <c r="I3005" t="s">
        <v>5846</v>
      </c>
      <c r="J3005" t="s">
        <v>5845</v>
      </c>
    </row>
    <row r="3006" spans="7:10" x14ac:dyDescent="0.35">
      <c r="G3006" t="str">
        <f t="shared" si="106"/>
        <v>RX2LITTLECOTE CHILDRENS HOME</v>
      </c>
      <c r="H3006" t="str">
        <f t="shared" si="107"/>
        <v>RX2</v>
      </c>
      <c r="I3006" t="s">
        <v>5848</v>
      </c>
      <c r="J3006" t="s">
        <v>5847</v>
      </c>
    </row>
    <row r="3007" spans="7:10" x14ac:dyDescent="0.35">
      <c r="G3007" t="str">
        <f t="shared" si="106"/>
        <v>RX2MARTINS FARM</v>
      </c>
      <c r="H3007" t="str">
        <f t="shared" si="107"/>
        <v>RX2</v>
      </c>
      <c r="I3007" t="s">
        <v>5850</v>
      </c>
      <c r="J3007" t="s">
        <v>5849</v>
      </c>
    </row>
    <row r="3008" spans="7:10" x14ac:dyDescent="0.35">
      <c r="G3008" t="str">
        <f t="shared" si="106"/>
        <v>RX2MAYFIELD PLACE</v>
      </c>
      <c r="H3008" t="str">
        <f t="shared" si="107"/>
        <v>RX2</v>
      </c>
      <c r="I3008" t="s">
        <v>5852</v>
      </c>
      <c r="J3008" t="s">
        <v>5851</v>
      </c>
    </row>
    <row r="3009" spans="7:10" x14ac:dyDescent="0.35">
      <c r="G3009" t="str">
        <f t="shared" si="106"/>
        <v>RX2MEADOWFIELD</v>
      </c>
      <c r="H3009" t="str">
        <f t="shared" si="107"/>
        <v>RX2</v>
      </c>
      <c r="I3009" t="s">
        <v>5854</v>
      </c>
      <c r="J3009" t="s">
        <v>5853</v>
      </c>
    </row>
    <row r="3010" spans="7:10" x14ac:dyDescent="0.35">
      <c r="G3010" t="str">
        <f t="shared" si="106"/>
        <v>RX2MENTAL HEALTH BLOCK, HORSHAM HOSPITAL</v>
      </c>
      <c r="H3010" t="str">
        <f t="shared" si="107"/>
        <v>RX2</v>
      </c>
      <c r="I3010" t="s">
        <v>5856</v>
      </c>
      <c r="J3010" t="s">
        <v>5855</v>
      </c>
    </row>
    <row r="3011" spans="7:10" x14ac:dyDescent="0.35">
      <c r="G3011" t="str">
        <f t="shared" si="106"/>
        <v>RX2MERIDIAN WARD</v>
      </c>
      <c r="H3011" t="str">
        <f t="shared" si="107"/>
        <v>RX2</v>
      </c>
      <c r="I3011" t="s">
        <v>5858</v>
      </c>
      <c r="J3011" t="s">
        <v>5857</v>
      </c>
    </row>
    <row r="3012" spans="7:10" x14ac:dyDescent="0.35">
      <c r="G3012" t="str">
        <f t="shared" si="106"/>
        <v>RX2MID SUSSEX - LWWDT</v>
      </c>
      <c r="H3012" t="str">
        <f t="shared" si="107"/>
        <v>RX2</v>
      </c>
      <c r="I3012" t="s">
        <v>5860</v>
      </c>
      <c r="J3012" t="s">
        <v>5859</v>
      </c>
    </row>
    <row r="3013" spans="7:10" x14ac:dyDescent="0.35">
      <c r="G3013" t="str">
        <f t="shared" si="106"/>
        <v>RX2MIDHURST COMMUNITY HOSPITAL</v>
      </c>
      <c r="H3013" t="str">
        <f t="shared" si="107"/>
        <v>RX2</v>
      </c>
      <c r="I3013" t="s">
        <v>1202</v>
      </c>
      <c r="J3013" t="s">
        <v>5861</v>
      </c>
    </row>
    <row r="3014" spans="7:10" x14ac:dyDescent="0.35">
      <c r="G3014" t="str">
        <f t="shared" ref="G3014:G3061" si="108">H3014&amp;I3014</f>
        <v>RX2MILL VIEW HOSPITAL</v>
      </c>
      <c r="H3014" t="str">
        <f t="shared" si="107"/>
        <v>RX2</v>
      </c>
      <c r="I3014" t="s">
        <v>1204</v>
      </c>
      <c r="J3014" t="s">
        <v>5862</v>
      </c>
    </row>
    <row r="3015" spans="7:10" x14ac:dyDescent="0.35">
      <c r="G3015" t="str">
        <f t="shared" si="108"/>
        <v>RX2MILTON GRANGE</v>
      </c>
      <c r="H3015" t="str">
        <f t="shared" si="107"/>
        <v>RX2</v>
      </c>
      <c r="I3015" t="s">
        <v>5864</v>
      </c>
      <c r="J3015" t="s">
        <v>5863</v>
      </c>
    </row>
    <row r="3016" spans="7:10" x14ac:dyDescent="0.35">
      <c r="G3016" t="str">
        <f t="shared" si="108"/>
        <v>RX2MINSTRELS GALLERY</v>
      </c>
      <c r="H3016" t="str">
        <f t="shared" si="107"/>
        <v>RX2</v>
      </c>
      <c r="I3016" t="s">
        <v>5866</v>
      </c>
      <c r="J3016" t="s">
        <v>5865</v>
      </c>
    </row>
    <row r="3017" spans="7:10" x14ac:dyDescent="0.35">
      <c r="G3017" t="str">
        <f t="shared" si="108"/>
        <v>RX2MOAT CROFT</v>
      </c>
      <c r="H3017" t="str">
        <f t="shared" ref="H3017:H3064" si="109">LEFT(J3017,3)</f>
        <v>RX2</v>
      </c>
      <c r="I3017" t="s">
        <v>5868</v>
      </c>
      <c r="J3017" t="s">
        <v>5867</v>
      </c>
    </row>
    <row r="3018" spans="7:10" x14ac:dyDescent="0.35">
      <c r="G3018" t="str">
        <f t="shared" si="108"/>
        <v>RX2MORTUARY</v>
      </c>
      <c r="H3018" t="str">
        <f t="shared" si="109"/>
        <v>RX2</v>
      </c>
      <c r="I3018" t="s">
        <v>5870</v>
      </c>
      <c r="J3018" t="s">
        <v>5869</v>
      </c>
    </row>
    <row r="3019" spans="7:10" x14ac:dyDescent="0.35">
      <c r="G3019" t="str">
        <f t="shared" si="108"/>
        <v>RX2MOUNT DENYS</v>
      </c>
      <c r="H3019" t="str">
        <f t="shared" si="109"/>
        <v>RX2</v>
      </c>
      <c r="I3019" t="s">
        <v>5872</v>
      </c>
      <c r="J3019" t="s">
        <v>5871</v>
      </c>
    </row>
    <row r="3020" spans="7:10" x14ac:dyDescent="0.35">
      <c r="G3020" t="str">
        <f t="shared" si="108"/>
        <v>RX2NEVILL HOSPITAL</v>
      </c>
      <c r="H3020" t="str">
        <f t="shared" si="109"/>
        <v>RX2</v>
      </c>
      <c r="I3020" t="s">
        <v>1207</v>
      </c>
      <c r="J3020" t="s">
        <v>5873</v>
      </c>
    </row>
    <row r="3021" spans="7:10" x14ac:dyDescent="0.35">
      <c r="G3021" t="str">
        <f t="shared" si="108"/>
        <v>RX2NEWHAVEN HILLRISE DAY HOSPITAL</v>
      </c>
      <c r="H3021" t="str">
        <f t="shared" si="109"/>
        <v>RX2</v>
      </c>
      <c r="I3021" t="s">
        <v>5875</v>
      </c>
      <c r="J3021" t="s">
        <v>5874</v>
      </c>
    </row>
    <row r="3022" spans="7:10" x14ac:dyDescent="0.35">
      <c r="G3022" t="str">
        <f t="shared" si="108"/>
        <v>RX2NORTH WEST SUSSEX AOT</v>
      </c>
      <c r="H3022" t="str">
        <f t="shared" si="109"/>
        <v>RX2</v>
      </c>
      <c r="I3022" t="s">
        <v>5877</v>
      </c>
      <c r="J3022" t="s">
        <v>5876</v>
      </c>
    </row>
    <row r="3023" spans="7:10" x14ac:dyDescent="0.35">
      <c r="G3023" t="str">
        <f t="shared" si="108"/>
        <v>RX2NORTH WEST SUSSEX MAS</v>
      </c>
      <c r="H3023" t="str">
        <f t="shared" si="109"/>
        <v>RX2</v>
      </c>
      <c r="I3023" t="s">
        <v>5879</v>
      </c>
      <c r="J3023" t="s">
        <v>5878</v>
      </c>
    </row>
    <row r="3024" spans="7:10" x14ac:dyDescent="0.35">
      <c r="G3024" t="str">
        <f t="shared" si="108"/>
        <v>RX2NORTH WESTERN LWWDT</v>
      </c>
      <c r="H3024" t="str">
        <f t="shared" si="109"/>
        <v>RX2</v>
      </c>
      <c r="I3024" t="s">
        <v>5881</v>
      </c>
      <c r="J3024" t="s">
        <v>5880</v>
      </c>
    </row>
    <row r="3025" spans="7:10" x14ac:dyDescent="0.35">
      <c r="G3025" t="str">
        <f t="shared" si="108"/>
        <v>RX2NORTHDOWN</v>
      </c>
      <c r="H3025" t="str">
        <f t="shared" si="109"/>
        <v>RX2</v>
      </c>
      <c r="I3025" t="s">
        <v>5883</v>
      </c>
      <c r="J3025" t="s">
        <v>5882</v>
      </c>
    </row>
    <row r="3026" spans="7:10" x14ac:dyDescent="0.35">
      <c r="G3026" t="str">
        <f t="shared" si="108"/>
        <v>RX2OAK PARK</v>
      </c>
      <c r="H3026" t="str">
        <f t="shared" si="109"/>
        <v>RX2</v>
      </c>
      <c r="I3026" t="s">
        <v>5885</v>
      </c>
      <c r="J3026" t="s">
        <v>5884</v>
      </c>
    </row>
    <row r="3027" spans="7:10" x14ac:dyDescent="0.35">
      <c r="G3027" t="str">
        <f t="shared" si="108"/>
        <v>RX2OAKLANDS WARD</v>
      </c>
      <c r="H3027" t="str">
        <f t="shared" si="109"/>
        <v>RX2</v>
      </c>
      <c r="I3027" t="s">
        <v>5887</v>
      </c>
      <c r="J3027" t="s">
        <v>5886</v>
      </c>
    </row>
    <row r="3028" spans="7:10" x14ac:dyDescent="0.35">
      <c r="G3028" t="str">
        <f t="shared" si="108"/>
        <v>RX2OLD MILL SQUARE</v>
      </c>
      <c r="H3028" t="str">
        <f t="shared" si="109"/>
        <v>RX2</v>
      </c>
      <c r="I3028" t="s">
        <v>5889</v>
      </c>
      <c r="J3028" t="s">
        <v>5888</v>
      </c>
    </row>
    <row r="3029" spans="7:10" x14ac:dyDescent="0.35">
      <c r="G3029" t="str">
        <f t="shared" si="108"/>
        <v>RX2OLD STEINE (YMCA)</v>
      </c>
      <c r="H3029" t="str">
        <f t="shared" si="109"/>
        <v>RX2</v>
      </c>
      <c r="I3029" t="s">
        <v>5891</v>
      </c>
      <c r="J3029" t="s">
        <v>5890</v>
      </c>
    </row>
    <row r="3030" spans="7:10" x14ac:dyDescent="0.35">
      <c r="G3030" t="str">
        <f t="shared" si="108"/>
        <v>RX2PACK-IT (UNIT 17)</v>
      </c>
      <c r="H3030" t="str">
        <f t="shared" si="109"/>
        <v>RX2</v>
      </c>
      <c r="I3030" t="s">
        <v>5893</v>
      </c>
      <c r="J3030" t="s">
        <v>5892</v>
      </c>
    </row>
    <row r="3031" spans="7:10" x14ac:dyDescent="0.35">
      <c r="G3031" t="str">
        <f t="shared" si="108"/>
        <v>RX2PAVILLION WARD</v>
      </c>
      <c r="H3031" t="str">
        <f t="shared" si="109"/>
        <v>RX2</v>
      </c>
      <c r="I3031" t="s">
        <v>5895</v>
      </c>
      <c r="J3031" t="s">
        <v>5894</v>
      </c>
    </row>
    <row r="3032" spans="7:10" x14ac:dyDescent="0.35">
      <c r="G3032" t="str">
        <f t="shared" si="108"/>
        <v>RX2PRESTON HALL HOSPITAL</v>
      </c>
      <c r="H3032" t="str">
        <f t="shared" si="109"/>
        <v>RX2</v>
      </c>
      <c r="I3032" t="s">
        <v>5196</v>
      </c>
      <c r="J3032" t="s">
        <v>5896</v>
      </c>
    </row>
    <row r="3033" spans="7:10" x14ac:dyDescent="0.35">
      <c r="G3033" t="str">
        <f t="shared" si="108"/>
        <v>RX2PRESTON SKREENS</v>
      </c>
      <c r="H3033" t="str">
        <f t="shared" si="109"/>
        <v>RX2</v>
      </c>
      <c r="I3033" t="s">
        <v>5898</v>
      </c>
      <c r="J3033" t="s">
        <v>5897</v>
      </c>
    </row>
    <row r="3034" spans="7:10" x14ac:dyDescent="0.35">
      <c r="G3034" t="str">
        <f t="shared" si="108"/>
        <v>RX2PRIMROSE COTTAGES (1&amp;2)</v>
      </c>
      <c r="H3034" t="str">
        <f t="shared" si="109"/>
        <v>RX2</v>
      </c>
      <c r="I3034" t="s">
        <v>5900</v>
      </c>
      <c r="J3034" t="s">
        <v>5899</v>
      </c>
    </row>
    <row r="3035" spans="7:10" x14ac:dyDescent="0.35">
      <c r="G3035" t="str">
        <f t="shared" si="108"/>
        <v>RX2PRINCESS ROYAL HOSPITAL</v>
      </c>
      <c r="H3035" t="str">
        <f t="shared" si="109"/>
        <v>RX2</v>
      </c>
      <c r="I3035" t="s">
        <v>678</v>
      </c>
      <c r="J3035" t="s">
        <v>5901</v>
      </c>
    </row>
    <row r="3036" spans="7:10" x14ac:dyDescent="0.35">
      <c r="G3036" t="str">
        <f t="shared" si="108"/>
        <v>RX2PRINTING REHABILITATION UNIT</v>
      </c>
      <c r="H3036" t="str">
        <f t="shared" si="109"/>
        <v>RX2</v>
      </c>
      <c r="I3036" t="s">
        <v>5903</v>
      </c>
      <c r="J3036" t="s">
        <v>5902</v>
      </c>
    </row>
    <row r="3037" spans="7:10" x14ac:dyDescent="0.35">
      <c r="G3037" t="str">
        <f t="shared" si="108"/>
        <v>RX2QUEEN VICTORIA HOSPITAL</v>
      </c>
      <c r="H3037" t="str">
        <f t="shared" si="109"/>
        <v>RX2</v>
      </c>
      <c r="I3037" t="s">
        <v>1216</v>
      </c>
      <c r="J3037" t="s">
        <v>5904</v>
      </c>
    </row>
    <row r="3038" spans="7:10" x14ac:dyDescent="0.35">
      <c r="G3038" t="str">
        <f t="shared" si="108"/>
        <v>RX2REGENCY WARD</v>
      </c>
      <c r="H3038" t="str">
        <f t="shared" si="109"/>
        <v>RX2</v>
      </c>
      <c r="I3038" t="s">
        <v>5906</v>
      </c>
      <c r="J3038" t="s">
        <v>5905</v>
      </c>
    </row>
    <row r="3039" spans="7:10" x14ac:dyDescent="0.35">
      <c r="G3039" t="str">
        <f t="shared" si="108"/>
        <v>RX2ROBOROUGH DAY HOSPITAL</v>
      </c>
      <c r="H3039" t="str">
        <f t="shared" si="109"/>
        <v>RX2</v>
      </c>
      <c r="I3039" t="s">
        <v>5908</v>
      </c>
      <c r="J3039" t="s">
        <v>5907</v>
      </c>
    </row>
    <row r="3040" spans="7:10" x14ac:dyDescent="0.35">
      <c r="G3040" t="str">
        <f t="shared" si="108"/>
        <v>RX2ROSE WARD</v>
      </c>
      <c r="H3040" t="str">
        <f t="shared" si="109"/>
        <v>RX2</v>
      </c>
      <c r="I3040" t="s">
        <v>5910</v>
      </c>
      <c r="J3040" t="s">
        <v>5909</v>
      </c>
    </row>
    <row r="3041" spans="7:10" x14ac:dyDescent="0.35">
      <c r="G3041" t="str">
        <f t="shared" si="108"/>
        <v>RX2ROSEMARY PARK</v>
      </c>
      <c r="H3041" t="str">
        <f t="shared" si="109"/>
        <v>RX2</v>
      </c>
      <c r="I3041" t="s">
        <v>5912</v>
      </c>
      <c r="J3041" t="s">
        <v>5911</v>
      </c>
    </row>
    <row r="3042" spans="7:10" x14ac:dyDescent="0.35">
      <c r="G3042" t="str">
        <f t="shared" si="108"/>
        <v>RX2ROTHERFIELD MEWS (1&amp;2)</v>
      </c>
      <c r="H3042" t="str">
        <f t="shared" si="109"/>
        <v>RX2</v>
      </c>
      <c r="I3042" t="s">
        <v>5914</v>
      </c>
      <c r="J3042" t="s">
        <v>5913</v>
      </c>
    </row>
    <row r="3043" spans="7:10" x14ac:dyDescent="0.35">
      <c r="G3043" t="str">
        <f t="shared" si="108"/>
        <v>RX2ROYAL SUSSEX COUNTY HOSPITAL</v>
      </c>
      <c r="H3043" t="str">
        <f t="shared" si="109"/>
        <v>RX2</v>
      </c>
      <c r="I3043" t="s">
        <v>5916</v>
      </c>
      <c r="J3043" t="s">
        <v>5915</v>
      </c>
    </row>
    <row r="3044" spans="7:10" x14ac:dyDescent="0.35">
      <c r="G3044" t="str">
        <f t="shared" si="108"/>
        <v>RX2RUTLAND GARDENS</v>
      </c>
      <c r="H3044" t="str">
        <f t="shared" si="109"/>
        <v>RX2</v>
      </c>
      <c r="I3044" t="s">
        <v>14611</v>
      </c>
      <c r="J3044" t="s">
        <v>14612</v>
      </c>
    </row>
    <row r="3045" spans="7:10" x14ac:dyDescent="0.35">
      <c r="G3045" t="str">
        <f t="shared" si="108"/>
        <v>RX2RYE MEMORIAL HOSPITAL</v>
      </c>
      <c r="H3045" t="str">
        <f t="shared" si="109"/>
        <v>RX2</v>
      </c>
      <c r="I3045" t="s">
        <v>5918</v>
      </c>
      <c r="J3045" t="s">
        <v>5917</v>
      </c>
    </row>
    <row r="3046" spans="7:10" x14ac:dyDescent="0.35">
      <c r="G3046" t="str">
        <f t="shared" si="108"/>
        <v>RX2RYE MEMORIAL HOSPITAL</v>
      </c>
      <c r="H3046" t="str">
        <f t="shared" si="109"/>
        <v>RX2</v>
      </c>
      <c r="I3046" t="s">
        <v>5918</v>
      </c>
      <c r="J3046" t="s">
        <v>5919</v>
      </c>
    </row>
    <row r="3047" spans="7:10" x14ac:dyDescent="0.35">
      <c r="G3047" t="str">
        <f t="shared" si="108"/>
        <v>RX2SEAFORD DAY HOSPITAL</v>
      </c>
      <c r="H3047" t="str">
        <f t="shared" si="109"/>
        <v>RX2</v>
      </c>
      <c r="I3047" t="s">
        <v>5921</v>
      </c>
      <c r="J3047" t="s">
        <v>5920</v>
      </c>
    </row>
    <row r="3048" spans="7:10" x14ac:dyDescent="0.35">
      <c r="G3048" t="str">
        <f t="shared" si="108"/>
        <v>RX2SEASIDE CHILDRENS HOME</v>
      </c>
      <c r="H3048" t="str">
        <f t="shared" si="109"/>
        <v>RX2</v>
      </c>
      <c r="I3048" t="s">
        <v>5923</v>
      </c>
      <c r="J3048" t="s">
        <v>5922</v>
      </c>
    </row>
    <row r="3049" spans="7:10" x14ac:dyDescent="0.35">
      <c r="G3049" t="str">
        <f t="shared" si="108"/>
        <v>RX2SOUTHDOWN</v>
      </c>
      <c r="H3049" t="str">
        <f t="shared" si="109"/>
        <v>RX2</v>
      </c>
      <c r="I3049" t="s">
        <v>5925</v>
      </c>
      <c r="J3049" t="s">
        <v>5924</v>
      </c>
    </row>
    <row r="3050" spans="7:10" x14ac:dyDescent="0.35">
      <c r="G3050" t="str">
        <f t="shared" si="108"/>
        <v>RX2SOUTHLANDS HOSPITAL</v>
      </c>
      <c r="H3050" t="str">
        <f t="shared" si="109"/>
        <v>RX2</v>
      </c>
      <c r="I3050" t="s">
        <v>1226</v>
      </c>
      <c r="J3050" t="s">
        <v>5926</v>
      </c>
    </row>
    <row r="3051" spans="7:10" x14ac:dyDescent="0.35">
      <c r="G3051" t="str">
        <f t="shared" si="108"/>
        <v>RX2SPRINGVALE CMHC (EAST GRINSTEAD)</v>
      </c>
      <c r="H3051" t="str">
        <f t="shared" si="109"/>
        <v>RX2</v>
      </c>
      <c r="I3051" t="s">
        <v>5928</v>
      </c>
      <c r="J3051" t="s">
        <v>5927</v>
      </c>
    </row>
    <row r="3052" spans="7:10" x14ac:dyDescent="0.35">
      <c r="G3052" t="str">
        <f t="shared" si="108"/>
        <v>RX2ST RICHARDS HOSPITAL</v>
      </c>
      <c r="H3052" t="str">
        <f t="shared" si="109"/>
        <v>RX2</v>
      </c>
      <c r="I3052" t="s">
        <v>1230</v>
      </c>
      <c r="J3052" t="s">
        <v>5929</v>
      </c>
    </row>
    <row r="3053" spans="7:10" x14ac:dyDescent="0.35">
      <c r="G3053" t="str">
        <f t="shared" si="108"/>
        <v>RX2STOWFORD</v>
      </c>
      <c r="H3053" t="str">
        <f t="shared" si="109"/>
        <v>RX2</v>
      </c>
      <c r="I3053" t="s">
        <v>5931</v>
      </c>
      <c r="J3053" t="s">
        <v>5930</v>
      </c>
    </row>
    <row r="3054" spans="7:10" x14ac:dyDescent="0.35">
      <c r="G3054" t="str">
        <f t="shared" si="108"/>
        <v>RX2STURTON PLACE</v>
      </c>
      <c r="H3054" t="str">
        <f t="shared" si="109"/>
        <v>RX2</v>
      </c>
      <c r="I3054" t="s">
        <v>5933</v>
      </c>
      <c r="J3054" t="s">
        <v>5932</v>
      </c>
    </row>
    <row r="3055" spans="7:10" x14ac:dyDescent="0.35">
      <c r="G3055" t="str">
        <f t="shared" si="108"/>
        <v>RX2SUMMERFOLD CMHC (BURGESS HILL)</v>
      </c>
      <c r="H3055" t="str">
        <f t="shared" si="109"/>
        <v>RX2</v>
      </c>
      <c r="I3055" t="s">
        <v>5935</v>
      </c>
      <c r="J3055" t="s">
        <v>5934</v>
      </c>
    </row>
    <row r="3056" spans="7:10" x14ac:dyDescent="0.35">
      <c r="G3056" t="str">
        <f t="shared" si="108"/>
        <v>RX2SUSSEX BEACON</v>
      </c>
      <c r="H3056" t="str">
        <f t="shared" si="109"/>
        <v>RX2</v>
      </c>
      <c r="I3056" t="s">
        <v>5937</v>
      </c>
      <c r="J3056" t="s">
        <v>5936</v>
      </c>
    </row>
    <row r="3057" spans="7:10" x14ac:dyDescent="0.35">
      <c r="G3057" t="str">
        <f t="shared" si="108"/>
        <v>RX2SUSSEX CARE</v>
      </c>
      <c r="H3057" t="str">
        <f t="shared" si="109"/>
        <v>RX2</v>
      </c>
      <c r="I3057" t="s">
        <v>5939</v>
      </c>
      <c r="J3057" t="s">
        <v>5938</v>
      </c>
    </row>
    <row r="3058" spans="7:10" x14ac:dyDescent="0.35">
      <c r="G3058" t="str">
        <f t="shared" si="108"/>
        <v>RX2TEASEL CHILDRENS HOME</v>
      </c>
      <c r="H3058" t="str">
        <f t="shared" si="109"/>
        <v>RX2</v>
      </c>
      <c r="I3058" t="s">
        <v>5941</v>
      </c>
      <c r="J3058" t="s">
        <v>5940</v>
      </c>
    </row>
    <row r="3059" spans="7:10" x14ac:dyDescent="0.35">
      <c r="G3059" t="str">
        <f t="shared" si="108"/>
        <v>RX2THE BOURNE</v>
      </c>
      <c r="H3059" t="str">
        <f t="shared" si="109"/>
        <v>RX2</v>
      </c>
      <c r="I3059" t="s">
        <v>5943</v>
      </c>
      <c r="J3059" t="s">
        <v>5942</v>
      </c>
    </row>
    <row r="3060" spans="7:10" x14ac:dyDescent="0.35">
      <c r="G3060" t="str">
        <f t="shared" si="108"/>
        <v>RX2THE BRIDGE</v>
      </c>
      <c r="H3060" t="str">
        <f t="shared" si="109"/>
        <v>RX2</v>
      </c>
      <c r="I3060" t="s">
        <v>1703</v>
      </c>
      <c r="J3060" t="s">
        <v>5944</v>
      </c>
    </row>
    <row r="3061" spans="7:10" x14ac:dyDescent="0.35">
      <c r="G3061" t="str">
        <f t="shared" si="108"/>
        <v>RX2THE CEDARS</v>
      </c>
      <c r="H3061" t="str">
        <f t="shared" si="109"/>
        <v>RX2</v>
      </c>
      <c r="I3061" t="s">
        <v>3370</v>
      </c>
      <c r="J3061" t="s">
        <v>5945</v>
      </c>
    </row>
    <row r="3062" spans="7:10" x14ac:dyDescent="0.35">
      <c r="G3062" t="str">
        <f t="shared" ref="G3062:G3111" si="110">H3062&amp;I3062</f>
        <v>RX2THE CHAPEL (HELLINGLY SITE)</v>
      </c>
      <c r="H3062" t="str">
        <f t="shared" si="109"/>
        <v>RX2</v>
      </c>
      <c r="I3062" t="s">
        <v>5947</v>
      </c>
      <c r="J3062" t="s">
        <v>5946</v>
      </c>
    </row>
    <row r="3063" spans="7:10" x14ac:dyDescent="0.35">
      <c r="G3063" t="str">
        <f t="shared" si="110"/>
        <v>RX2THE COTTAGE - HORSHAM HOSPITAL</v>
      </c>
      <c r="H3063" t="str">
        <f t="shared" si="109"/>
        <v>RX2</v>
      </c>
      <c r="I3063" t="s">
        <v>5949</v>
      </c>
      <c r="J3063" t="s">
        <v>5948</v>
      </c>
    </row>
    <row r="3064" spans="7:10" x14ac:dyDescent="0.35">
      <c r="G3064" t="str">
        <f t="shared" si="110"/>
        <v>RX2THE CRECHE</v>
      </c>
      <c r="H3064" t="str">
        <f t="shared" si="109"/>
        <v>RX2</v>
      </c>
      <c r="I3064" t="s">
        <v>5951</v>
      </c>
      <c r="J3064" t="s">
        <v>5950</v>
      </c>
    </row>
    <row r="3065" spans="7:10" x14ac:dyDescent="0.35">
      <c r="G3065" t="str">
        <f t="shared" si="110"/>
        <v>RX2THE CYGNETS NURSERY</v>
      </c>
      <c r="H3065" t="str">
        <f t="shared" ref="H3065:H3114" si="111">LEFT(J3065,3)</f>
        <v>RX2</v>
      </c>
      <c r="I3065" t="s">
        <v>5953</v>
      </c>
      <c r="J3065" t="s">
        <v>5952</v>
      </c>
    </row>
    <row r="3066" spans="7:10" x14ac:dyDescent="0.35">
      <c r="G3066" t="str">
        <f t="shared" si="110"/>
        <v>RX2THE FIELDINGS</v>
      </c>
      <c r="H3066" t="str">
        <f t="shared" si="111"/>
        <v>RX2</v>
      </c>
      <c r="I3066" t="s">
        <v>5955</v>
      </c>
      <c r="J3066" t="s">
        <v>5954</v>
      </c>
    </row>
    <row r="3067" spans="7:10" x14ac:dyDescent="0.35">
      <c r="G3067" t="str">
        <f t="shared" si="110"/>
        <v>RX2THE FIRS</v>
      </c>
      <c r="H3067" t="str">
        <f t="shared" si="111"/>
        <v>RX2</v>
      </c>
      <c r="I3067" t="s">
        <v>3842</v>
      </c>
      <c r="J3067" t="s">
        <v>5956</v>
      </c>
    </row>
    <row r="3068" spans="7:10" x14ac:dyDescent="0.35">
      <c r="G3068" t="str">
        <f t="shared" si="110"/>
        <v>RX2THE GRANGE</v>
      </c>
      <c r="H3068" t="str">
        <f t="shared" si="111"/>
        <v>RX2</v>
      </c>
      <c r="I3068" t="s">
        <v>429</v>
      </c>
      <c r="J3068" t="s">
        <v>5957</v>
      </c>
    </row>
    <row r="3069" spans="7:10" x14ac:dyDescent="0.35">
      <c r="G3069" t="str">
        <f t="shared" si="110"/>
        <v>RX2THE HAROLD KIDD UNIT</v>
      </c>
      <c r="H3069" t="str">
        <f t="shared" si="111"/>
        <v>RX2</v>
      </c>
      <c r="I3069" t="s">
        <v>5959</v>
      </c>
      <c r="J3069" t="s">
        <v>5958</v>
      </c>
    </row>
    <row r="3070" spans="7:10" x14ac:dyDescent="0.35">
      <c r="G3070" t="str">
        <f t="shared" si="110"/>
        <v>RX2THE LARCHES</v>
      </c>
      <c r="H3070" t="str">
        <f t="shared" si="111"/>
        <v>RX2</v>
      </c>
      <c r="I3070" t="s">
        <v>5961</v>
      </c>
      <c r="J3070" t="s">
        <v>5960</v>
      </c>
    </row>
    <row r="3071" spans="7:10" x14ac:dyDescent="0.35">
      <c r="G3071" t="str">
        <f t="shared" si="110"/>
        <v>RX2THE MERTON</v>
      </c>
      <c r="H3071" t="str">
        <f t="shared" si="111"/>
        <v>RX2</v>
      </c>
      <c r="I3071" t="s">
        <v>5963</v>
      </c>
      <c r="J3071" t="s">
        <v>5962</v>
      </c>
    </row>
    <row r="3072" spans="7:10" x14ac:dyDescent="0.35">
      <c r="G3072" t="str">
        <f t="shared" si="110"/>
        <v>RX2THE PEARSON UNIT, MIDHURST COMMUNITY HOSPITAL</v>
      </c>
      <c r="H3072" t="str">
        <f t="shared" si="111"/>
        <v>RX2</v>
      </c>
      <c r="I3072" t="s">
        <v>5965</v>
      </c>
      <c r="J3072" t="s">
        <v>5964</v>
      </c>
    </row>
    <row r="3073" spans="7:10" x14ac:dyDescent="0.35">
      <c r="G3073" t="str">
        <f t="shared" si="110"/>
        <v>RX2THE RICHARD HOTHAM UNIT</v>
      </c>
      <c r="H3073" t="str">
        <f t="shared" si="111"/>
        <v>RX2</v>
      </c>
      <c r="I3073" t="s">
        <v>5967</v>
      </c>
      <c r="J3073" t="s">
        <v>5966</v>
      </c>
    </row>
    <row r="3074" spans="7:10" x14ac:dyDescent="0.35">
      <c r="G3074" t="str">
        <f t="shared" si="110"/>
        <v>RX2THE SALTINGS</v>
      </c>
      <c r="H3074" t="str">
        <f t="shared" si="111"/>
        <v>RX2</v>
      </c>
      <c r="I3074" t="s">
        <v>5969</v>
      </c>
      <c r="J3074" t="s">
        <v>5968</v>
      </c>
    </row>
    <row r="3075" spans="7:10" x14ac:dyDescent="0.35">
      <c r="G3075" t="str">
        <f t="shared" si="110"/>
        <v>RX2THE SANCTUARY</v>
      </c>
      <c r="H3075" t="str">
        <f t="shared" si="111"/>
        <v>RX2</v>
      </c>
      <c r="I3075" t="s">
        <v>5971</v>
      </c>
      <c r="J3075" t="s">
        <v>5970</v>
      </c>
    </row>
    <row r="3076" spans="7:10" x14ac:dyDescent="0.35">
      <c r="G3076" t="str">
        <f t="shared" si="110"/>
        <v>RX2THE SCOTT UNIT &amp; PAEDIATRIC DEVELOPMENT UNIT</v>
      </c>
      <c r="H3076" t="str">
        <f t="shared" si="111"/>
        <v>RX2</v>
      </c>
      <c r="I3076" t="s">
        <v>5973</v>
      </c>
      <c r="J3076" t="s">
        <v>5972</v>
      </c>
    </row>
    <row r="3077" spans="7:10" x14ac:dyDescent="0.35">
      <c r="G3077" t="str">
        <f t="shared" si="110"/>
        <v>RX2THE SUMMIT</v>
      </c>
      <c r="H3077" t="str">
        <f t="shared" si="111"/>
        <v>RX2</v>
      </c>
      <c r="I3077" t="s">
        <v>5975</v>
      </c>
      <c r="J3077" t="s">
        <v>5974</v>
      </c>
    </row>
    <row r="3078" spans="7:10" x14ac:dyDescent="0.35">
      <c r="G3078" t="str">
        <f t="shared" si="110"/>
        <v>RX2THE WEALD DAY HOSPITAL</v>
      </c>
      <c r="H3078" t="str">
        <f t="shared" si="111"/>
        <v>RX2</v>
      </c>
      <c r="I3078" t="s">
        <v>5977</v>
      </c>
      <c r="J3078" t="s">
        <v>5976</v>
      </c>
    </row>
    <row r="3079" spans="7:10" x14ac:dyDescent="0.35">
      <c r="G3079" t="str">
        <f t="shared" si="110"/>
        <v>RX2UNIT 5 CIGNETS</v>
      </c>
      <c r="H3079" t="str">
        <f t="shared" si="111"/>
        <v>RX2</v>
      </c>
      <c r="I3079" t="s">
        <v>5979</v>
      </c>
      <c r="J3079" t="s">
        <v>5978</v>
      </c>
    </row>
    <row r="3080" spans="7:10" x14ac:dyDescent="0.35">
      <c r="G3080" t="str">
        <f t="shared" si="110"/>
        <v>RX2VILLA WARD &amp; DOWNSVIEW</v>
      </c>
      <c r="H3080" t="str">
        <f t="shared" si="111"/>
        <v>RX2</v>
      </c>
      <c r="I3080" t="s">
        <v>5981</v>
      </c>
      <c r="J3080" t="s">
        <v>5980</v>
      </c>
    </row>
    <row r="3081" spans="7:10" x14ac:dyDescent="0.35">
      <c r="G3081" t="str">
        <f t="shared" si="110"/>
        <v>RX2WARNINGLID DAY HOSPITAL</v>
      </c>
      <c r="H3081" t="str">
        <f t="shared" si="111"/>
        <v>RX2</v>
      </c>
      <c r="I3081" t="s">
        <v>5983</v>
      </c>
      <c r="J3081" t="s">
        <v>5982</v>
      </c>
    </row>
    <row r="3082" spans="7:10" x14ac:dyDescent="0.35">
      <c r="G3082" t="str">
        <f t="shared" si="110"/>
        <v>RX2WEST SUSSEX DCS WEST</v>
      </c>
      <c r="H3082" t="str">
        <f t="shared" si="111"/>
        <v>RX2</v>
      </c>
      <c r="I3082" t="s">
        <v>5985</v>
      </c>
      <c r="J3082" t="s">
        <v>5984</v>
      </c>
    </row>
    <row r="3083" spans="7:10" x14ac:dyDescent="0.35">
      <c r="G3083" t="str">
        <f t="shared" si="110"/>
        <v>RX2WEST SUSSEX EIS NORTH</v>
      </c>
      <c r="H3083" t="str">
        <f t="shared" si="111"/>
        <v>RX2</v>
      </c>
      <c r="I3083" t="s">
        <v>5987</v>
      </c>
      <c r="J3083" t="s">
        <v>5986</v>
      </c>
    </row>
    <row r="3084" spans="7:10" x14ac:dyDescent="0.35">
      <c r="G3084" t="str">
        <f t="shared" si="110"/>
        <v>RX2WEST SUSSEX EIS WEST</v>
      </c>
      <c r="H3084" t="str">
        <f t="shared" si="111"/>
        <v>RX2</v>
      </c>
      <c r="I3084" t="s">
        <v>5989</v>
      </c>
      <c r="J3084" t="s">
        <v>5988</v>
      </c>
    </row>
    <row r="3085" spans="7:10" x14ac:dyDescent="0.35">
      <c r="G3085" t="str">
        <f t="shared" si="110"/>
        <v>RX2WEST SUSSEX MAS SOUTH</v>
      </c>
      <c r="H3085" t="str">
        <f t="shared" si="111"/>
        <v>RX2</v>
      </c>
      <c r="I3085" t="s">
        <v>5991</v>
      </c>
      <c r="J3085" t="s">
        <v>5990</v>
      </c>
    </row>
    <row r="3086" spans="7:10" x14ac:dyDescent="0.35">
      <c r="G3086" t="str">
        <f t="shared" si="110"/>
        <v>RX2WEST SUSSEX MAS WEST</v>
      </c>
      <c r="H3086" t="str">
        <f t="shared" si="111"/>
        <v>RX2</v>
      </c>
      <c r="I3086" t="s">
        <v>5993</v>
      </c>
      <c r="J3086" t="s">
        <v>5992</v>
      </c>
    </row>
    <row r="3087" spans="7:10" x14ac:dyDescent="0.35">
      <c r="G3087" t="str">
        <f t="shared" si="110"/>
        <v>RX2WESTERN SUSSEX ATS (AC)</v>
      </c>
      <c r="H3087" t="str">
        <f t="shared" si="111"/>
        <v>RX2</v>
      </c>
      <c r="I3087" t="s">
        <v>5995</v>
      </c>
      <c r="J3087" t="s">
        <v>5994</v>
      </c>
    </row>
    <row r="3088" spans="7:10" x14ac:dyDescent="0.35">
      <c r="G3088" t="str">
        <f t="shared" si="110"/>
        <v>RX2WESTERN SUSSEX ATS (BQ)</v>
      </c>
      <c r="H3088" t="str">
        <f t="shared" si="111"/>
        <v>RX2</v>
      </c>
      <c r="I3088" t="s">
        <v>5997</v>
      </c>
      <c r="J3088" t="s">
        <v>5996</v>
      </c>
    </row>
    <row r="3089" spans="7:10" x14ac:dyDescent="0.35">
      <c r="G3089" t="str">
        <f t="shared" si="110"/>
        <v>RX2WESTERN SUSSEX ATS (JS)</v>
      </c>
      <c r="H3089" t="str">
        <f t="shared" si="111"/>
        <v>RX2</v>
      </c>
      <c r="I3089" t="s">
        <v>5999</v>
      </c>
      <c r="J3089" t="s">
        <v>5998</v>
      </c>
    </row>
    <row r="3090" spans="7:10" x14ac:dyDescent="0.35">
      <c r="G3090" t="str">
        <f t="shared" si="110"/>
        <v>RX2WOODLANDS</v>
      </c>
      <c r="H3090" t="str">
        <f t="shared" si="111"/>
        <v>RX2</v>
      </c>
      <c r="I3090" t="s">
        <v>1723</v>
      </c>
      <c r="J3090" t="s">
        <v>6000</v>
      </c>
    </row>
    <row r="3091" spans="7:10" x14ac:dyDescent="0.35">
      <c r="G3091" t="str">
        <f t="shared" si="110"/>
        <v>RX2WOODSIDE</v>
      </c>
      <c r="H3091" t="str">
        <f t="shared" si="111"/>
        <v>RX2</v>
      </c>
      <c r="I3091" t="s">
        <v>460</v>
      </c>
      <c r="J3091" t="s">
        <v>6001</v>
      </c>
    </row>
    <row r="3092" spans="7:10" x14ac:dyDescent="0.35">
      <c r="G3092" t="str">
        <f t="shared" si="110"/>
        <v>RX2WOODSIDE ANNEXE</v>
      </c>
      <c r="H3092" t="str">
        <f t="shared" si="111"/>
        <v>RX2</v>
      </c>
      <c r="I3092" t="s">
        <v>6003</v>
      </c>
      <c r="J3092" t="s">
        <v>6002</v>
      </c>
    </row>
    <row r="3093" spans="7:10" x14ac:dyDescent="0.35">
      <c r="G3093" t="str">
        <f t="shared" si="110"/>
        <v>RX2WORTHING HOSPITAL</v>
      </c>
      <c r="H3093" t="str">
        <f t="shared" si="111"/>
        <v>RX2</v>
      </c>
      <c r="I3093" t="s">
        <v>1248</v>
      </c>
      <c r="J3093" t="s">
        <v>6004</v>
      </c>
    </row>
    <row r="3094" spans="7:10" x14ac:dyDescent="0.35">
      <c r="G3094" t="str">
        <f t="shared" si="110"/>
        <v>RX2YASMIN BYSIDE COMFORT</v>
      </c>
      <c r="H3094" t="str">
        <f t="shared" si="111"/>
        <v>RX2</v>
      </c>
      <c r="I3094" t="s">
        <v>6006</v>
      </c>
      <c r="J3094" t="s">
        <v>6005</v>
      </c>
    </row>
    <row r="3095" spans="7:10" x14ac:dyDescent="0.35">
      <c r="G3095" t="str">
        <f t="shared" si="110"/>
        <v>RX2ZACHARY MERTON HOSPITAL</v>
      </c>
      <c r="H3095" t="str">
        <f t="shared" si="111"/>
        <v>RX2</v>
      </c>
      <c r="I3095" t="s">
        <v>1250</v>
      </c>
      <c r="J3095" t="s">
        <v>6007</v>
      </c>
    </row>
    <row r="3096" spans="7:10" x14ac:dyDescent="0.35">
      <c r="G3096" t="str">
        <f t="shared" si="110"/>
        <v>RX3ABDALE HOUSE - COMMUNITY UNIT</v>
      </c>
      <c r="H3096" t="str">
        <f t="shared" si="111"/>
        <v>RX3</v>
      </c>
      <c r="I3096" t="s">
        <v>6009</v>
      </c>
      <c r="J3096" t="s">
        <v>6008</v>
      </c>
    </row>
    <row r="3097" spans="7:10" x14ac:dyDescent="0.35">
      <c r="G3097" t="str">
        <f t="shared" si="110"/>
        <v>RX3ACOMB GABLES (ACOMB GARTH)</v>
      </c>
      <c r="H3097" t="str">
        <f t="shared" si="111"/>
        <v>RX3</v>
      </c>
      <c r="I3097" t="s">
        <v>6011</v>
      </c>
      <c r="J3097" t="s">
        <v>6010</v>
      </c>
    </row>
    <row r="3098" spans="7:10" x14ac:dyDescent="0.35">
      <c r="G3098" t="str">
        <f t="shared" si="110"/>
        <v>RX3AFFECTIVE - FOXRUSH</v>
      </c>
      <c r="H3098" t="str">
        <f t="shared" si="111"/>
        <v>RX3</v>
      </c>
      <c r="I3098" t="s">
        <v>6013</v>
      </c>
      <c r="J3098" t="s">
        <v>6012</v>
      </c>
    </row>
    <row r="3099" spans="7:10" x14ac:dyDescent="0.35">
      <c r="G3099" t="str">
        <f t="shared" si="110"/>
        <v>RX3ASTBURY</v>
      </c>
      <c r="H3099" t="str">
        <f t="shared" si="111"/>
        <v>RX3</v>
      </c>
      <c r="I3099" t="s">
        <v>6015</v>
      </c>
      <c r="J3099" t="s">
        <v>6014</v>
      </c>
    </row>
    <row r="3100" spans="7:10" x14ac:dyDescent="0.35">
      <c r="G3100" t="str">
        <f t="shared" si="110"/>
        <v>RX3AUCKLAND PARK HOSPITAL</v>
      </c>
      <c r="H3100" t="str">
        <f t="shared" si="111"/>
        <v>RX3</v>
      </c>
      <c r="I3100" t="s">
        <v>6017</v>
      </c>
      <c r="J3100" t="s">
        <v>6016</v>
      </c>
    </row>
    <row r="3101" spans="7:10" x14ac:dyDescent="0.35">
      <c r="G3101" t="str">
        <f t="shared" si="110"/>
        <v>RX3AYSGARTH</v>
      </c>
      <c r="H3101" t="str">
        <f t="shared" si="111"/>
        <v>RX3</v>
      </c>
      <c r="I3101" t="s">
        <v>6019</v>
      </c>
      <c r="J3101" t="s">
        <v>6018</v>
      </c>
    </row>
    <row r="3102" spans="7:10" x14ac:dyDescent="0.35">
      <c r="G3102" t="str">
        <f t="shared" si="110"/>
        <v>RX3BANKFIELDS COURT THE LODGE</v>
      </c>
      <c r="H3102" t="str">
        <f t="shared" si="111"/>
        <v>RX3</v>
      </c>
      <c r="I3102" t="s">
        <v>6021</v>
      </c>
      <c r="J3102" t="s">
        <v>6020</v>
      </c>
    </row>
    <row r="3103" spans="7:10" x14ac:dyDescent="0.35">
      <c r="G3103" t="str">
        <f t="shared" si="110"/>
        <v>RX3BANKFIELDS COURT UNIT 1</v>
      </c>
      <c r="H3103" t="str">
        <f t="shared" si="111"/>
        <v>RX3</v>
      </c>
      <c r="I3103" t="s">
        <v>6023</v>
      </c>
      <c r="J3103" t="s">
        <v>6022</v>
      </c>
    </row>
    <row r="3104" spans="7:10" x14ac:dyDescent="0.35">
      <c r="G3104" t="str">
        <f t="shared" si="110"/>
        <v>RX3BANKFIELDS COURT UNIT 2</v>
      </c>
      <c r="H3104" t="str">
        <f t="shared" si="111"/>
        <v>RX3</v>
      </c>
      <c r="I3104" t="s">
        <v>6025</v>
      </c>
      <c r="J3104" t="s">
        <v>6024</v>
      </c>
    </row>
    <row r="3105" spans="7:10" x14ac:dyDescent="0.35">
      <c r="G3105" t="str">
        <f t="shared" si="110"/>
        <v>RX3BANKFIELDS COURT UNIT 3</v>
      </c>
      <c r="H3105" t="str">
        <f t="shared" si="111"/>
        <v>RX3</v>
      </c>
      <c r="I3105" t="s">
        <v>6027</v>
      </c>
      <c r="J3105" t="s">
        <v>6026</v>
      </c>
    </row>
    <row r="3106" spans="7:10" x14ac:dyDescent="0.35">
      <c r="G3106" t="str">
        <f t="shared" si="110"/>
        <v>RX3BANKFIELDS COURT UNIT 4</v>
      </c>
      <c r="H3106" t="str">
        <f t="shared" si="111"/>
        <v>RX3</v>
      </c>
      <c r="I3106" t="s">
        <v>6029</v>
      </c>
      <c r="J3106" t="s">
        <v>6028</v>
      </c>
    </row>
    <row r="3107" spans="7:10" x14ac:dyDescent="0.35">
      <c r="G3107" t="str">
        <f t="shared" si="110"/>
        <v>RX3C &amp; YPS 1</v>
      </c>
      <c r="H3107" t="str">
        <f t="shared" si="111"/>
        <v>RX3</v>
      </c>
      <c r="I3107" t="s">
        <v>6031</v>
      </c>
      <c r="J3107" t="s">
        <v>6030</v>
      </c>
    </row>
    <row r="3108" spans="7:10" x14ac:dyDescent="0.35">
      <c r="G3108" t="str">
        <f t="shared" si="110"/>
        <v>RX3C &amp; YPS 2</v>
      </c>
      <c r="H3108" t="str">
        <f t="shared" si="111"/>
        <v>RX3</v>
      </c>
      <c r="I3108" t="s">
        <v>6033</v>
      </c>
      <c r="J3108" t="s">
        <v>6032</v>
      </c>
    </row>
    <row r="3109" spans="7:10" x14ac:dyDescent="0.35">
      <c r="G3109" t="str">
        <f t="shared" si="110"/>
        <v>RX3C &amp; YPS CLS</v>
      </c>
      <c r="H3109" t="str">
        <f t="shared" si="111"/>
        <v>RX3</v>
      </c>
      <c r="I3109" t="s">
        <v>6035</v>
      </c>
      <c r="J3109" t="s">
        <v>6034</v>
      </c>
    </row>
    <row r="3110" spans="7:10" x14ac:dyDescent="0.35">
      <c r="G3110" t="str">
        <f t="shared" si="110"/>
        <v>RX3CAMPHILL VILLAGE TRUST</v>
      </c>
      <c r="H3110" t="str">
        <f t="shared" si="111"/>
        <v>RX3</v>
      </c>
      <c r="I3110" t="s">
        <v>6037</v>
      </c>
      <c r="J3110" t="s">
        <v>6036</v>
      </c>
    </row>
    <row r="3111" spans="7:10" x14ac:dyDescent="0.35">
      <c r="G3111" t="str">
        <f t="shared" si="110"/>
        <v>RX3CENTENARY SUITE</v>
      </c>
      <c r="H3111" t="str">
        <f t="shared" si="111"/>
        <v>RX3</v>
      </c>
      <c r="I3111" t="s">
        <v>6039</v>
      </c>
      <c r="J3111" t="s">
        <v>6038</v>
      </c>
    </row>
    <row r="3112" spans="7:10" x14ac:dyDescent="0.35">
      <c r="G3112" t="str">
        <f t="shared" ref="G3112:G3169" si="112">H3112&amp;I3112</f>
        <v>RX3CHERRY TREE HOUSE COMMUNITY</v>
      </c>
      <c r="H3112" t="str">
        <f t="shared" si="111"/>
        <v>RX3</v>
      </c>
      <c r="I3112" t="s">
        <v>6041</v>
      </c>
      <c r="J3112" t="s">
        <v>6040</v>
      </c>
    </row>
    <row r="3113" spans="7:10" x14ac:dyDescent="0.35">
      <c r="G3113" t="str">
        <f t="shared" si="112"/>
        <v>RX3CHILDRENS &amp; YOUNG PEOPLES(2)</v>
      </c>
      <c r="H3113" t="str">
        <f t="shared" si="111"/>
        <v>RX3</v>
      </c>
      <c r="I3113" t="s">
        <v>6043</v>
      </c>
      <c r="J3113" t="s">
        <v>6042</v>
      </c>
    </row>
    <row r="3114" spans="7:10" x14ac:dyDescent="0.35">
      <c r="G3114" t="str">
        <f t="shared" si="112"/>
        <v>RX3CHILDRENS &amp; YOUNG PEOPLES(3)</v>
      </c>
      <c r="H3114" t="str">
        <f t="shared" si="111"/>
        <v>RX3</v>
      </c>
      <c r="I3114" t="s">
        <v>6045</v>
      </c>
      <c r="J3114" t="s">
        <v>6044</v>
      </c>
    </row>
    <row r="3115" spans="7:10" x14ac:dyDescent="0.35">
      <c r="G3115" t="str">
        <f t="shared" si="112"/>
        <v>RX3COATHAM MEMORIAL HALL</v>
      </c>
      <c r="H3115" t="str">
        <f t="shared" ref="H3115:H3172" si="113">LEFT(J3115,3)</f>
        <v>RX3</v>
      </c>
      <c r="I3115" t="s">
        <v>6047</v>
      </c>
      <c r="J3115" t="s">
        <v>6046</v>
      </c>
    </row>
    <row r="3116" spans="7:10" x14ac:dyDescent="0.35">
      <c r="G3116" t="str">
        <f t="shared" si="112"/>
        <v>RX3CROSS LANE HOSPITAL AYCKBOURN</v>
      </c>
      <c r="H3116" t="str">
        <f t="shared" si="113"/>
        <v>RX3</v>
      </c>
      <c r="I3116" t="s">
        <v>6049</v>
      </c>
      <c r="J3116" t="s">
        <v>6048</v>
      </c>
    </row>
    <row r="3117" spans="7:10" x14ac:dyDescent="0.35">
      <c r="G3117" t="str">
        <f t="shared" si="112"/>
        <v>RX3CROSS LANE HOSPITAL ROWAN LEA</v>
      </c>
      <c r="H3117" t="str">
        <f t="shared" si="113"/>
        <v>RX3</v>
      </c>
      <c r="I3117" t="s">
        <v>6051</v>
      </c>
      <c r="J3117" t="s">
        <v>6050</v>
      </c>
    </row>
    <row r="3118" spans="7:10" x14ac:dyDescent="0.35">
      <c r="G3118" t="str">
        <f t="shared" si="112"/>
        <v>RX3CYPS - NORTH YORKSHIRE 1</v>
      </c>
      <c r="H3118" t="str">
        <f t="shared" si="113"/>
        <v>RX3</v>
      </c>
      <c r="I3118" t="s">
        <v>6053</v>
      </c>
      <c r="J3118" t="s">
        <v>6052</v>
      </c>
    </row>
    <row r="3119" spans="7:10" x14ac:dyDescent="0.35">
      <c r="G3119" t="str">
        <f t="shared" si="112"/>
        <v>RX3CYPS - NORTH YORKSHIRE 2</v>
      </c>
      <c r="H3119" t="str">
        <f t="shared" si="113"/>
        <v>RX3</v>
      </c>
      <c r="I3119" t="s">
        <v>6055</v>
      </c>
      <c r="J3119" t="s">
        <v>6054</v>
      </c>
    </row>
    <row r="3120" spans="7:10" x14ac:dyDescent="0.35">
      <c r="G3120" t="str">
        <f t="shared" si="112"/>
        <v>RX3DARLINGTON MEMORIAL ROWAN BUILDING</v>
      </c>
      <c r="H3120" t="str">
        <f t="shared" si="113"/>
        <v>RX3</v>
      </c>
      <c r="I3120" t="s">
        <v>6057</v>
      </c>
      <c r="J3120" t="s">
        <v>6056</v>
      </c>
    </row>
    <row r="3121" spans="7:10" x14ac:dyDescent="0.35">
      <c r="G3121" t="str">
        <f t="shared" si="112"/>
        <v>RX3EAST CLEVELAND HOSPITAL</v>
      </c>
      <c r="H3121" t="str">
        <f t="shared" si="113"/>
        <v>RX3</v>
      </c>
      <c r="I3121" t="s">
        <v>4256</v>
      </c>
      <c r="J3121" t="s">
        <v>6058</v>
      </c>
    </row>
    <row r="3122" spans="7:10" x14ac:dyDescent="0.35">
      <c r="G3122" t="str">
        <f t="shared" si="112"/>
        <v>RX3EATING DISORDERS OP</v>
      </c>
      <c r="H3122" t="str">
        <f t="shared" si="113"/>
        <v>RX3</v>
      </c>
      <c r="I3122" t="s">
        <v>6060</v>
      </c>
      <c r="J3122" t="s">
        <v>6059</v>
      </c>
    </row>
    <row r="3123" spans="7:10" x14ac:dyDescent="0.35">
      <c r="G3123" t="str">
        <f t="shared" si="112"/>
        <v>RX3EDEN HILL</v>
      </c>
      <c r="H3123" t="str">
        <f t="shared" si="113"/>
        <v>RX3</v>
      </c>
      <c r="I3123" t="s">
        <v>6062</v>
      </c>
      <c r="J3123" t="s">
        <v>6061</v>
      </c>
    </row>
    <row r="3124" spans="7:10" x14ac:dyDescent="0.35">
      <c r="G3124" t="str">
        <f t="shared" si="112"/>
        <v>RX3EIP (NP)</v>
      </c>
      <c r="H3124" t="str">
        <f t="shared" si="113"/>
        <v>RX3</v>
      </c>
      <c r="I3124" t="s">
        <v>6064</v>
      </c>
      <c r="J3124" t="s">
        <v>6063</v>
      </c>
    </row>
    <row r="3125" spans="7:10" x14ac:dyDescent="0.35">
      <c r="G3125" t="str">
        <f t="shared" si="112"/>
        <v>RX3ESTON &amp; EAST CLEVELAND OLD AGE PSYCH</v>
      </c>
      <c r="H3125" t="str">
        <f t="shared" si="113"/>
        <v>RX3</v>
      </c>
      <c r="I3125" t="s">
        <v>6066</v>
      </c>
      <c r="J3125" t="s">
        <v>6065</v>
      </c>
    </row>
    <row r="3126" spans="7:10" x14ac:dyDescent="0.35">
      <c r="G3126" t="str">
        <f t="shared" si="112"/>
        <v>RX3FORENSIC LD</v>
      </c>
      <c r="H3126" t="str">
        <f t="shared" si="113"/>
        <v>RX3</v>
      </c>
      <c r="I3126" t="s">
        <v>6068</v>
      </c>
      <c r="J3126" t="s">
        <v>6067</v>
      </c>
    </row>
    <row r="3127" spans="7:10" x14ac:dyDescent="0.35">
      <c r="G3127" t="str">
        <f t="shared" si="112"/>
        <v>RX3FOSS PARK HOSPITAL</v>
      </c>
      <c r="H3127" t="str">
        <f t="shared" si="113"/>
        <v>RX3</v>
      </c>
      <c r="I3127" t="s">
        <v>14179</v>
      </c>
      <c r="J3127" t="s">
        <v>14178</v>
      </c>
    </row>
    <row r="3128" spans="7:10" x14ac:dyDescent="0.35">
      <c r="G3128" t="str">
        <f t="shared" si="112"/>
        <v>RX3FOXRUSH AFFECTIVE DISORDER</v>
      </c>
      <c r="H3128" t="str">
        <f t="shared" si="113"/>
        <v>RX3</v>
      </c>
      <c r="I3128" t="s">
        <v>6069</v>
      </c>
      <c r="J3128" t="s">
        <v>6070</v>
      </c>
    </row>
    <row r="3129" spans="7:10" x14ac:dyDescent="0.35">
      <c r="G3129" t="str">
        <f t="shared" si="112"/>
        <v>RX3GEORGE HARDWICK FOUNDATION</v>
      </c>
      <c r="H3129" t="str">
        <f t="shared" si="113"/>
        <v>RX3</v>
      </c>
      <c r="I3129" t="s">
        <v>6072</v>
      </c>
      <c r="J3129" t="s">
        <v>6071</v>
      </c>
    </row>
    <row r="3130" spans="7:10" x14ac:dyDescent="0.35">
      <c r="G3130" t="str">
        <f t="shared" si="112"/>
        <v>RX3GOODALL (NP)</v>
      </c>
      <c r="H3130" t="str">
        <f t="shared" si="113"/>
        <v>RX3</v>
      </c>
      <c r="I3130" t="s">
        <v>6074</v>
      </c>
      <c r="J3130" t="s">
        <v>6073</v>
      </c>
    </row>
    <row r="3131" spans="7:10" x14ac:dyDescent="0.35">
      <c r="G3131" t="str">
        <f t="shared" si="112"/>
        <v>RX3GROUND FLOOR</v>
      </c>
      <c r="H3131" t="str">
        <f t="shared" si="113"/>
        <v>RX3</v>
      </c>
      <c r="I3131" t="s">
        <v>6076</v>
      </c>
      <c r="J3131" t="s">
        <v>6075</v>
      </c>
    </row>
    <row r="3132" spans="7:10" x14ac:dyDescent="0.35">
      <c r="G3132" t="str">
        <f t="shared" si="112"/>
        <v>RX3GUISBOROUGH GENERAL HOSPITAL</v>
      </c>
      <c r="H3132" t="str">
        <f t="shared" si="113"/>
        <v>RX3</v>
      </c>
      <c r="I3132" t="s">
        <v>6078</v>
      </c>
      <c r="J3132" t="s">
        <v>6077</v>
      </c>
    </row>
    <row r="3133" spans="7:10" x14ac:dyDescent="0.35">
      <c r="G3133" t="str">
        <f t="shared" si="112"/>
        <v>RX3H/POOL LD CHILDRENS SERV</v>
      </c>
      <c r="H3133" t="str">
        <f t="shared" si="113"/>
        <v>RX3</v>
      </c>
      <c r="I3133" t="s">
        <v>6080</v>
      </c>
      <c r="J3133" t="s">
        <v>6079</v>
      </c>
    </row>
    <row r="3134" spans="7:10" x14ac:dyDescent="0.35">
      <c r="G3134" t="str">
        <f t="shared" si="112"/>
        <v>RX3HARROGATE IHTT</v>
      </c>
      <c r="H3134" t="str">
        <f t="shared" si="113"/>
        <v>RX3</v>
      </c>
      <c r="I3134" t="s">
        <v>6082</v>
      </c>
      <c r="J3134" t="s">
        <v>6081</v>
      </c>
    </row>
    <row r="3135" spans="7:10" x14ac:dyDescent="0.35">
      <c r="G3135" t="str">
        <f t="shared" si="112"/>
        <v>RX3HARTLEPOOL CARERS ASSOCIATION</v>
      </c>
      <c r="H3135" t="str">
        <f t="shared" si="113"/>
        <v>RX3</v>
      </c>
      <c r="I3135" t="s">
        <v>6084</v>
      </c>
      <c r="J3135" t="s">
        <v>6083</v>
      </c>
    </row>
    <row r="3136" spans="7:10" x14ac:dyDescent="0.35">
      <c r="G3136" t="str">
        <f t="shared" si="112"/>
        <v>RX3KILTON VIEW</v>
      </c>
      <c r="H3136" t="str">
        <f t="shared" si="113"/>
        <v>RX3</v>
      </c>
      <c r="I3136" t="s">
        <v>6086</v>
      </c>
      <c r="J3136" t="s">
        <v>6085</v>
      </c>
    </row>
    <row r="3137" spans="7:10" x14ac:dyDescent="0.35">
      <c r="G3137" t="str">
        <f t="shared" si="112"/>
        <v>RX3LANCHESTER ROAD HOSPITAL</v>
      </c>
      <c r="H3137" t="str">
        <f t="shared" si="113"/>
        <v>RX3</v>
      </c>
      <c r="I3137" t="s">
        <v>6088</v>
      </c>
      <c r="J3137" t="s">
        <v>6087</v>
      </c>
    </row>
    <row r="3138" spans="7:10" x14ac:dyDescent="0.35">
      <c r="G3138" t="str">
        <f t="shared" si="112"/>
        <v>RX3LD - NORTH</v>
      </c>
      <c r="H3138" t="str">
        <f t="shared" si="113"/>
        <v>RX3</v>
      </c>
      <c r="I3138" t="s">
        <v>6090</v>
      </c>
      <c r="J3138" t="s">
        <v>6089</v>
      </c>
    </row>
    <row r="3139" spans="7:10" x14ac:dyDescent="0.35">
      <c r="G3139" t="str">
        <f t="shared" si="112"/>
        <v>RX3LD - SOUTH</v>
      </c>
      <c r="H3139" t="str">
        <f t="shared" si="113"/>
        <v>RX3</v>
      </c>
      <c r="I3139" t="s">
        <v>6092</v>
      </c>
      <c r="J3139" t="s">
        <v>6091</v>
      </c>
    </row>
    <row r="3140" spans="7:10" x14ac:dyDescent="0.35">
      <c r="G3140" t="str">
        <f t="shared" si="112"/>
        <v>RX3LD NORTH (1)</v>
      </c>
      <c r="H3140" t="str">
        <f t="shared" si="113"/>
        <v>RX3</v>
      </c>
      <c r="I3140" t="s">
        <v>6094</v>
      </c>
      <c r="J3140" t="s">
        <v>6093</v>
      </c>
    </row>
    <row r="3141" spans="7:10" x14ac:dyDescent="0.35">
      <c r="G3141" t="str">
        <f t="shared" si="112"/>
        <v>RX3LD NORTH (2)</v>
      </c>
      <c r="H3141" t="str">
        <f t="shared" si="113"/>
        <v>RX3</v>
      </c>
      <c r="I3141" t="s">
        <v>6096</v>
      </c>
      <c r="J3141" t="s">
        <v>6095</v>
      </c>
    </row>
    <row r="3142" spans="7:10" x14ac:dyDescent="0.35">
      <c r="G3142" t="str">
        <f t="shared" si="112"/>
        <v>RX3LD NORTH (3)</v>
      </c>
      <c r="H3142" t="str">
        <f t="shared" si="113"/>
        <v>RX3</v>
      </c>
      <c r="I3142" t="s">
        <v>6098</v>
      </c>
      <c r="J3142" t="s">
        <v>6097</v>
      </c>
    </row>
    <row r="3143" spans="7:10" x14ac:dyDescent="0.35">
      <c r="G3143" t="str">
        <f t="shared" si="112"/>
        <v>RX3LD SOUTH 2</v>
      </c>
      <c r="H3143" t="str">
        <f t="shared" si="113"/>
        <v>RX3</v>
      </c>
      <c r="I3143" t="s">
        <v>6100</v>
      </c>
      <c r="J3143" t="s">
        <v>6099</v>
      </c>
    </row>
    <row r="3144" spans="7:10" x14ac:dyDescent="0.35">
      <c r="G3144" t="str">
        <f t="shared" si="112"/>
        <v>RX3LUNEDALE</v>
      </c>
      <c r="H3144" t="str">
        <f t="shared" si="113"/>
        <v>RX3</v>
      </c>
      <c r="I3144" t="s">
        <v>6102</v>
      </c>
      <c r="J3144" t="s">
        <v>6101</v>
      </c>
    </row>
    <row r="3145" spans="7:10" x14ac:dyDescent="0.35">
      <c r="G3145" t="str">
        <f t="shared" si="112"/>
        <v>RX3LUSTRUM VALE</v>
      </c>
      <c r="H3145" t="str">
        <f t="shared" si="113"/>
        <v>RX3</v>
      </c>
      <c r="I3145" t="s">
        <v>6104</v>
      </c>
      <c r="J3145" t="s">
        <v>6103</v>
      </c>
    </row>
    <row r="3146" spans="7:10" x14ac:dyDescent="0.35">
      <c r="G3146" t="str">
        <f t="shared" si="112"/>
        <v>RX3LUSTRUM VALE MHSOP NMP</v>
      </c>
      <c r="H3146" t="str">
        <f t="shared" si="113"/>
        <v>RX3</v>
      </c>
      <c r="I3146" t="s">
        <v>6106</v>
      </c>
      <c r="J3146" t="s">
        <v>6105</v>
      </c>
    </row>
    <row r="3147" spans="7:10" x14ac:dyDescent="0.35">
      <c r="G3147" t="str">
        <f t="shared" si="112"/>
        <v>RX3M'BRO MHSOP SECTOR 2</v>
      </c>
      <c r="H3147" t="str">
        <f t="shared" si="113"/>
        <v>RX3</v>
      </c>
      <c r="I3147" t="s">
        <v>6108</v>
      </c>
      <c r="J3147" t="s">
        <v>6107</v>
      </c>
    </row>
    <row r="3148" spans="7:10" x14ac:dyDescent="0.35">
      <c r="G3148" t="str">
        <f t="shared" si="112"/>
        <v>RX3MEADOWFIELDS COMMUNITY UNIT - AKA NELSON COURT CUE</v>
      </c>
      <c r="H3148" t="str">
        <f t="shared" si="113"/>
        <v>RX3</v>
      </c>
      <c r="I3148" t="s">
        <v>6110</v>
      </c>
      <c r="J3148" t="s">
        <v>6109</v>
      </c>
    </row>
    <row r="3149" spans="7:10" x14ac:dyDescent="0.35">
      <c r="G3149" t="str">
        <f t="shared" si="112"/>
        <v>RX3MENTAL HEALTH UNIT - FRIARAGE HOSPITAL</v>
      </c>
      <c r="H3149" t="str">
        <f t="shared" si="113"/>
        <v>RX3</v>
      </c>
      <c r="I3149" t="s">
        <v>6112</v>
      </c>
      <c r="J3149" t="s">
        <v>6111</v>
      </c>
    </row>
    <row r="3150" spans="7:10" x14ac:dyDescent="0.35">
      <c r="G3150" t="str">
        <f t="shared" si="112"/>
        <v>RX3MHSOP - APK NP 2</v>
      </c>
      <c r="H3150" t="str">
        <f t="shared" si="113"/>
        <v>RX3</v>
      </c>
      <c r="I3150" t="s">
        <v>6114</v>
      </c>
      <c r="J3150" t="s">
        <v>6113</v>
      </c>
    </row>
    <row r="3151" spans="7:10" x14ac:dyDescent="0.35">
      <c r="G3151" t="str">
        <f t="shared" si="112"/>
        <v>RX3MHSOP - NORTH YORKSHIRE 1</v>
      </c>
      <c r="H3151" t="str">
        <f t="shared" si="113"/>
        <v>RX3</v>
      </c>
      <c r="I3151" t="s">
        <v>6116</v>
      </c>
      <c r="J3151" t="s">
        <v>6115</v>
      </c>
    </row>
    <row r="3152" spans="7:10" x14ac:dyDescent="0.35">
      <c r="G3152" t="str">
        <f t="shared" si="112"/>
        <v>RX3MHSOP - NORTH YORKSHIRE 2</v>
      </c>
      <c r="H3152" t="str">
        <f t="shared" si="113"/>
        <v>RX3</v>
      </c>
      <c r="I3152" t="s">
        <v>6118</v>
      </c>
      <c r="J3152" t="s">
        <v>6117</v>
      </c>
    </row>
    <row r="3153" spans="7:10" x14ac:dyDescent="0.35">
      <c r="G3153" t="str">
        <f t="shared" si="112"/>
        <v>RX3MHSOP - NORTH YORKSHIRE 3</v>
      </c>
      <c r="H3153" t="str">
        <f t="shared" si="113"/>
        <v>RX3</v>
      </c>
      <c r="I3153" t="s">
        <v>6120</v>
      </c>
      <c r="J3153" t="s">
        <v>6119</v>
      </c>
    </row>
    <row r="3154" spans="7:10" x14ac:dyDescent="0.35">
      <c r="G3154" t="str">
        <f t="shared" si="112"/>
        <v>RX3MHSOP AP NP</v>
      </c>
      <c r="H3154" t="str">
        <f t="shared" si="113"/>
        <v>RX3</v>
      </c>
      <c r="I3154" t="s">
        <v>6122</v>
      </c>
      <c r="J3154" t="s">
        <v>6121</v>
      </c>
    </row>
    <row r="3155" spans="7:10" x14ac:dyDescent="0.35">
      <c r="G3155" t="str">
        <f t="shared" si="112"/>
        <v>RX3MHSOP APK NP</v>
      </c>
      <c r="H3155" t="str">
        <f t="shared" si="113"/>
        <v>RX3</v>
      </c>
      <c r="I3155" t="s">
        <v>6124</v>
      </c>
      <c r="J3155" t="s">
        <v>6123</v>
      </c>
    </row>
    <row r="3156" spans="7:10" x14ac:dyDescent="0.35">
      <c r="G3156" t="str">
        <f t="shared" si="112"/>
        <v>RX3MHSOP LR (NP)</v>
      </c>
      <c r="H3156" t="str">
        <f t="shared" si="113"/>
        <v>RX3</v>
      </c>
      <c r="I3156" t="s">
        <v>6126</v>
      </c>
      <c r="J3156" t="s">
        <v>6125</v>
      </c>
    </row>
    <row r="3157" spans="7:10" x14ac:dyDescent="0.35">
      <c r="G3157" t="str">
        <f t="shared" si="112"/>
        <v>RX3MHSOP M'BRO 2 NMP</v>
      </c>
      <c r="H3157" t="str">
        <f t="shared" si="113"/>
        <v>RX3</v>
      </c>
      <c r="I3157" t="s">
        <v>6128</v>
      </c>
      <c r="J3157" t="s">
        <v>6127</v>
      </c>
    </row>
    <row r="3158" spans="7:10" x14ac:dyDescent="0.35">
      <c r="G3158" t="str">
        <f t="shared" si="112"/>
        <v>RX3MHSOP NP</v>
      </c>
      <c r="H3158" t="str">
        <f t="shared" si="113"/>
        <v>RX3</v>
      </c>
      <c r="I3158" t="s">
        <v>6130</v>
      </c>
      <c r="J3158" t="s">
        <v>6129</v>
      </c>
    </row>
    <row r="3159" spans="7:10" x14ac:dyDescent="0.35">
      <c r="G3159" t="str">
        <f t="shared" si="112"/>
        <v>RX3MHSOP SB (NP)</v>
      </c>
      <c r="H3159" t="str">
        <f t="shared" si="113"/>
        <v>RX3</v>
      </c>
      <c r="I3159" t="s">
        <v>6132</v>
      </c>
      <c r="J3159" t="s">
        <v>6131</v>
      </c>
    </row>
    <row r="3160" spans="7:10" x14ac:dyDescent="0.35">
      <c r="G3160" t="str">
        <f t="shared" si="112"/>
        <v>RX3NMP - H'POOL AFF &amp; PSYCH</v>
      </c>
      <c r="H3160" t="str">
        <f t="shared" si="113"/>
        <v>RX3</v>
      </c>
      <c r="I3160" t="s">
        <v>6134</v>
      </c>
      <c r="J3160" t="s">
        <v>6133</v>
      </c>
    </row>
    <row r="3161" spans="7:10" x14ac:dyDescent="0.35">
      <c r="G3161" t="str">
        <f t="shared" si="112"/>
        <v>RX3NMP - LD H'GATE</v>
      </c>
      <c r="H3161" t="str">
        <f t="shared" si="113"/>
        <v>RX3</v>
      </c>
      <c r="I3161" t="s">
        <v>6136</v>
      </c>
      <c r="J3161" t="s">
        <v>6135</v>
      </c>
    </row>
    <row r="3162" spans="7:10" x14ac:dyDescent="0.35">
      <c r="G3162" t="str">
        <f t="shared" si="112"/>
        <v>RX3NMP - MHSOP H'GATE</v>
      </c>
      <c r="H3162" t="str">
        <f t="shared" si="113"/>
        <v>RX3</v>
      </c>
      <c r="I3162" t="s">
        <v>6138</v>
      </c>
      <c r="J3162" t="s">
        <v>6137</v>
      </c>
    </row>
    <row r="3163" spans="7:10" x14ac:dyDescent="0.35">
      <c r="G3163" t="str">
        <f t="shared" si="112"/>
        <v>RX3NMP - MHSOP STOCKTON</v>
      </c>
      <c r="H3163" t="str">
        <f t="shared" si="113"/>
        <v>RX3</v>
      </c>
      <c r="I3163" t="s">
        <v>6140</v>
      </c>
      <c r="J3163" t="s">
        <v>6139</v>
      </c>
    </row>
    <row r="3164" spans="7:10" x14ac:dyDescent="0.35">
      <c r="G3164" t="str">
        <f t="shared" si="112"/>
        <v>RX3NMP EASINGTON</v>
      </c>
      <c r="H3164" t="str">
        <f t="shared" si="113"/>
        <v>RX3</v>
      </c>
      <c r="I3164" t="s">
        <v>6142</v>
      </c>
      <c r="J3164" t="s">
        <v>6141</v>
      </c>
    </row>
    <row r="3165" spans="7:10" x14ac:dyDescent="0.35">
      <c r="G3165" t="str">
        <f t="shared" si="112"/>
        <v>RX3NMP LAKESIDE AFF DIS</v>
      </c>
      <c r="H3165" t="str">
        <f t="shared" si="113"/>
        <v>RX3</v>
      </c>
      <c r="I3165" t="s">
        <v>6144</v>
      </c>
      <c r="J3165" t="s">
        <v>6143</v>
      </c>
    </row>
    <row r="3166" spans="7:10" x14ac:dyDescent="0.35">
      <c r="G3166" t="str">
        <f t="shared" si="112"/>
        <v>RX3NMP MHSOP HARTLEPOOL</v>
      </c>
      <c r="H3166" t="str">
        <f t="shared" si="113"/>
        <v>RX3</v>
      </c>
      <c r="I3166" t="s">
        <v>6146</v>
      </c>
      <c r="J3166" t="s">
        <v>6145</v>
      </c>
    </row>
    <row r="3167" spans="7:10" x14ac:dyDescent="0.35">
      <c r="G3167" t="str">
        <f t="shared" si="112"/>
        <v>RX3NMP PARKSIDE PSYCHOSIS</v>
      </c>
      <c r="H3167" t="str">
        <f t="shared" si="113"/>
        <v>RX3</v>
      </c>
      <c r="I3167" t="s">
        <v>6148</v>
      </c>
      <c r="J3167" t="s">
        <v>6147</v>
      </c>
    </row>
    <row r="3168" spans="7:10" x14ac:dyDescent="0.35">
      <c r="G3168" t="str">
        <f t="shared" si="112"/>
        <v>RX3NORTH END NP</v>
      </c>
      <c r="H3168" t="str">
        <f t="shared" si="113"/>
        <v>RX3</v>
      </c>
      <c r="I3168" t="s">
        <v>6150</v>
      </c>
      <c r="J3168" t="s">
        <v>6149</v>
      </c>
    </row>
    <row r="3169" spans="7:10" x14ac:dyDescent="0.35">
      <c r="G3169" t="str">
        <f t="shared" si="112"/>
        <v>RX3NP PETERLEE HC</v>
      </c>
      <c r="H3169" t="str">
        <f t="shared" si="113"/>
        <v>RX3</v>
      </c>
      <c r="I3169" t="s">
        <v>6152</v>
      </c>
      <c r="J3169" t="s">
        <v>6151</v>
      </c>
    </row>
    <row r="3170" spans="7:10" x14ac:dyDescent="0.35">
      <c r="G3170" t="str">
        <f t="shared" ref="G3170:G3232" si="114">H3170&amp;I3170</f>
        <v>RX3OAK RISE</v>
      </c>
      <c r="H3170" t="str">
        <f t="shared" si="113"/>
        <v>RX3</v>
      </c>
      <c r="I3170" t="s">
        <v>1566</v>
      </c>
      <c r="J3170" t="s">
        <v>6153</v>
      </c>
    </row>
    <row r="3171" spans="7:10" x14ac:dyDescent="0.35">
      <c r="G3171" t="str">
        <f t="shared" si="114"/>
        <v>RX3OAKWOOD UNIT</v>
      </c>
      <c r="H3171" t="str">
        <f t="shared" si="113"/>
        <v>RX3</v>
      </c>
      <c r="I3171" t="s">
        <v>6155</v>
      </c>
      <c r="J3171" t="s">
        <v>6154</v>
      </c>
    </row>
    <row r="3172" spans="7:10" x14ac:dyDescent="0.35">
      <c r="G3172" t="str">
        <f t="shared" si="114"/>
        <v>RX3OLD AGE PSYCH</v>
      </c>
      <c r="H3172" t="str">
        <f t="shared" si="113"/>
        <v>RX3</v>
      </c>
      <c r="I3172" t="s">
        <v>6157</v>
      </c>
      <c r="J3172" t="s">
        <v>6156</v>
      </c>
    </row>
    <row r="3173" spans="7:10" x14ac:dyDescent="0.35">
      <c r="G3173" t="str">
        <f t="shared" si="114"/>
        <v>RX3PARK HOUSE</v>
      </c>
      <c r="H3173" t="str">
        <f t="shared" ref="H3173:H3232" si="115">LEFT(J3173,3)</f>
        <v>RX3</v>
      </c>
      <c r="I3173" t="s">
        <v>6159</v>
      </c>
      <c r="J3173" t="s">
        <v>6158</v>
      </c>
    </row>
    <row r="3174" spans="7:10" x14ac:dyDescent="0.35">
      <c r="G3174" t="str">
        <f t="shared" si="114"/>
        <v>RX3PARK VIEW</v>
      </c>
      <c r="H3174" t="str">
        <f t="shared" si="115"/>
        <v>RX3</v>
      </c>
      <c r="I3174" t="s">
        <v>6161</v>
      </c>
      <c r="J3174" t="s">
        <v>6160</v>
      </c>
    </row>
    <row r="3175" spans="7:10" x14ac:dyDescent="0.35">
      <c r="G3175" t="str">
        <f t="shared" si="114"/>
        <v>RX3PARKSIDE BILLINGHAM</v>
      </c>
      <c r="H3175" t="str">
        <f t="shared" si="115"/>
        <v>RX3</v>
      </c>
      <c r="I3175" t="s">
        <v>6163</v>
      </c>
      <c r="J3175" t="s">
        <v>6162</v>
      </c>
    </row>
    <row r="3176" spans="7:10" x14ac:dyDescent="0.35">
      <c r="G3176" t="str">
        <f t="shared" si="114"/>
        <v>RX3PARKSIDE MIDDLESBROUGH</v>
      </c>
      <c r="H3176" t="str">
        <f t="shared" si="115"/>
        <v>RX3</v>
      </c>
      <c r="I3176" t="s">
        <v>6165</v>
      </c>
      <c r="J3176" t="s">
        <v>6164</v>
      </c>
    </row>
    <row r="3177" spans="7:10" x14ac:dyDescent="0.35">
      <c r="G3177" t="str">
        <f t="shared" si="114"/>
        <v>RX3PARKSIDE PSYCHOSIS NMP</v>
      </c>
      <c r="H3177" t="str">
        <f t="shared" si="115"/>
        <v>RX3</v>
      </c>
      <c r="I3177" t="s">
        <v>6167</v>
      </c>
      <c r="J3177" t="s">
        <v>6166</v>
      </c>
    </row>
    <row r="3178" spans="7:10" x14ac:dyDescent="0.35">
      <c r="G3178" t="str">
        <f t="shared" si="114"/>
        <v>RX3PEPPERMILL COURT COMMUNITY UNIT</v>
      </c>
      <c r="H3178" t="str">
        <f t="shared" si="115"/>
        <v>RX3</v>
      </c>
      <c r="I3178" t="s">
        <v>6169</v>
      </c>
      <c r="J3178" t="s">
        <v>6168</v>
      </c>
    </row>
    <row r="3179" spans="7:10" x14ac:dyDescent="0.35">
      <c r="G3179" t="str">
        <f t="shared" si="114"/>
        <v>RX3PETERLEE COMMUNITY HOSPITAL</v>
      </c>
      <c r="H3179" t="str">
        <f t="shared" si="115"/>
        <v>RX3</v>
      </c>
      <c r="I3179" t="s">
        <v>4805</v>
      </c>
      <c r="J3179" t="s">
        <v>6170</v>
      </c>
    </row>
    <row r="3180" spans="7:10" x14ac:dyDescent="0.35">
      <c r="G3180" t="str">
        <f t="shared" si="114"/>
        <v>RX3POA</v>
      </c>
      <c r="H3180" t="str">
        <f t="shared" si="115"/>
        <v>RX3</v>
      </c>
      <c r="I3180" t="s">
        <v>6172</v>
      </c>
      <c r="J3180" t="s">
        <v>6171</v>
      </c>
    </row>
    <row r="3181" spans="7:10" x14ac:dyDescent="0.35">
      <c r="G3181" t="str">
        <f t="shared" si="114"/>
        <v>RX3POA - CLS BL UNIT</v>
      </c>
      <c r="H3181" t="str">
        <f t="shared" si="115"/>
        <v>RX3</v>
      </c>
      <c r="I3181" t="s">
        <v>6174</v>
      </c>
      <c r="J3181" t="s">
        <v>6173</v>
      </c>
    </row>
    <row r="3182" spans="7:10" x14ac:dyDescent="0.35">
      <c r="G3182" t="str">
        <f t="shared" si="114"/>
        <v>RX3POA - DARLINGTON WEST PARK 1</v>
      </c>
      <c r="H3182" t="str">
        <f t="shared" si="115"/>
        <v>RX3</v>
      </c>
      <c r="I3182" t="s">
        <v>6176</v>
      </c>
      <c r="J3182" t="s">
        <v>6175</v>
      </c>
    </row>
    <row r="3183" spans="7:10" x14ac:dyDescent="0.35">
      <c r="G3183" t="str">
        <f t="shared" si="114"/>
        <v>RX3POA - DARLINGTON WEST PARK 2</v>
      </c>
      <c r="H3183" t="str">
        <f t="shared" si="115"/>
        <v>RX3</v>
      </c>
      <c r="I3183" t="s">
        <v>6178</v>
      </c>
      <c r="J3183" t="s">
        <v>6177</v>
      </c>
    </row>
    <row r="3184" spans="7:10" x14ac:dyDescent="0.35">
      <c r="G3184" t="str">
        <f t="shared" si="114"/>
        <v>RX3POA - DDALES APARK 1</v>
      </c>
      <c r="H3184" t="str">
        <f t="shared" si="115"/>
        <v>RX3</v>
      </c>
      <c r="I3184" t="s">
        <v>6180</v>
      </c>
      <c r="J3184" t="s">
        <v>6179</v>
      </c>
    </row>
    <row r="3185" spans="7:10" x14ac:dyDescent="0.35">
      <c r="G3185" t="str">
        <f t="shared" si="114"/>
        <v>RX3POA - DDALES APARK 2</v>
      </c>
      <c r="H3185" t="str">
        <f t="shared" si="115"/>
        <v>RX3</v>
      </c>
      <c r="I3185" t="s">
        <v>6182</v>
      </c>
      <c r="J3185" t="s">
        <v>6181</v>
      </c>
    </row>
    <row r="3186" spans="7:10" x14ac:dyDescent="0.35">
      <c r="G3186" t="str">
        <f t="shared" si="114"/>
        <v>RX3POA - DERWENTSIDE CH 1</v>
      </c>
      <c r="H3186" t="str">
        <f t="shared" si="115"/>
        <v>RX3</v>
      </c>
      <c r="I3186" t="s">
        <v>6184</v>
      </c>
      <c r="J3186" t="s">
        <v>6183</v>
      </c>
    </row>
    <row r="3187" spans="7:10" x14ac:dyDescent="0.35">
      <c r="G3187" t="str">
        <f t="shared" si="114"/>
        <v>RX3POA - DERWENTSIDE CH 2</v>
      </c>
      <c r="H3187" t="str">
        <f t="shared" si="115"/>
        <v>RX3</v>
      </c>
      <c r="I3187" t="s">
        <v>6186</v>
      </c>
      <c r="J3187" t="s">
        <v>6185</v>
      </c>
    </row>
    <row r="3188" spans="7:10" x14ac:dyDescent="0.35">
      <c r="G3188" t="str">
        <f t="shared" si="114"/>
        <v>RX3POA - DURHAM BL UNIT</v>
      </c>
      <c r="H3188" t="str">
        <f t="shared" si="115"/>
        <v>RX3</v>
      </c>
      <c r="I3188" t="s">
        <v>6188</v>
      </c>
      <c r="J3188" t="s">
        <v>6187</v>
      </c>
    </row>
    <row r="3189" spans="7:10" x14ac:dyDescent="0.35">
      <c r="G3189" t="str">
        <f t="shared" si="114"/>
        <v>RX3POA - SEDGEFIELD</v>
      </c>
      <c r="H3189" t="str">
        <f t="shared" si="115"/>
        <v>RX3</v>
      </c>
      <c r="I3189" t="s">
        <v>6190</v>
      </c>
      <c r="J3189" t="s">
        <v>6189</v>
      </c>
    </row>
    <row r="3190" spans="7:10" x14ac:dyDescent="0.35">
      <c r="G3190" t="str">
        <f t="shared" si="114"/>
        <v>RX3PRECRIBING MIDDLESBROUGH OLD AGE PSYCH</v>
      </c>
      <c r="H3190" t="str">
        <f t="shared" si="115"/>
        <v>RX3</v>
      </c>
      <c r="I3190" t="s">
        <v>6192</v>
      </c>
      <c r="J3190" t="s">
        <v>6191</v>
      </c>
    </row>
    <row r="3191" spans="7:10" x14ac:dyDescent="0.35">
      <c r="G3191" t="str">
        <f t="shared" si="114"/>
        <v>RX3PRIMROSE LODGE</v>
      </c>
      <c r="H3191" t="str">
        <f t="shared" si="115"/>
        <v>RX3</v>
      </c>
      <c r="I3191" t="s">
        <v>6194</v>
      </c>
      <c r="J3191" t="s">
        <v>6193</v>
      </c>
    </row>
    <row r="3192" spans="7:10" x14ac:dyDescent="0.35">
      <c r="G3192" t="str">
        <f t="shared" si="114"/>
        <v>RX3RIPON COMMUNITY HOSPITAL</v>
      </c>
      <c r="H3192" t="str">
        <f t="shared" si="115"/>
        <v>RX3</v>
      </c>
      <c r="I3192" t="s">
        <v>1580</v>
      </c>
      <c r="J3192" t="s">
        <v>6195</v>
      </c>
    </row>
    <row r="3193" spans="7:10" x14ac:dyDescent="0.35">
      <c r="G3193" t="str">
        <f t="shared" si="114"/>
        <v>RX3ROSEBERRY PARK HOSPITAL</v>
      </c>
      <c r="H3193" t="str">
        <f t="shared" si="115"/>
        <v>RX3</v>
      </c>
      <c r="I3193" t="s">
        <v>6197</v>
      </c>
      <c r="J3193" t="s">
        <v>6196</v>
      </c>
    </row>
    <row r="3194" spans="7:10" x14ac:dyDescent="0.35">
      <c r="G3194" t="str">
        <f t="shared" si="114"/>
        <v>RX3SANDWELL PARK</v>
      </c>
      <c r="H3194" t="str">
        <f t="shared" si="115"/>
        <v>RX3</v>
      </c>
      <c r="I3194" t="s">
        <v>6199</v>
      </c>
      <c r="J3194" t="s">
        <v>6198</v>
      </c>
    </row>
    <row r="3195" spans="7:10" x14ac:dyDescent="0.35">
      <c r="G3195" t="str">
        <f t="shared" si="114"/>
        <v>RX3SCARBOROUGH HOSPITAL</v>
      </c>
      <c r="H3195" t="str">
        <f t="shared" si="115"/>
        <v>RX3</v>
      </c>
      <c r="I3195" t="s">
        <v>6201</v>
      </c>
      <c r="J3195" t="s">
        <v>6200</v>
      </c>
    </row>
    <row r="3196" spans="7:10" x14ac:dyDescent="0.35">
      <c r="G3196" t="str">
        <f t="shared" si="114"/>
        <v>RX3SHARROW VIEW</v>
      </c>
      <c r="H3196" t="str">
        <f t="shared" si="115"/>
        <v>RX3</v>
      </c>
      <c r="I3196" t="s">
        <v>6203</v>
      </c>
      <c r="J3196" t="s">
        <v>6202</v>
      </c>
    </row>
    <row r="3197" spans="7:10" x14ac:dyDescent="0.35">
      <c r="G3197" t="str">
        <f t="shared" si="114"/>
        <v>RX3SHILDON COMMUNITY EXTENDED CARE UNIT</v>
      </c>
      <c r="H3197" t="str">
        <f t="shared" si="115"/>
        <v>RX3</v>
      </c>
      <c r="I3197" t="s">
        <v>6205</v>
      </c>
      <c r="J3197" t="s">
        <v>6204</v>
      </c>
    </row>
    <row r="3198" spans="7:10" x14ac:dyDescent="0.35">
      <c r="G3198" t="str">
        <f t="shared" si="114"/>
        <v>RX3SHOTLEY BRIDGE GROUND FLOOR FLAT</v>
      </c>
      <c r="H3198" t="str">
        <f t="shared" si="115"/>
        <v>RX3</v>
      </c>
      <c r="I3198" t="s">
        <v>6207</v>
      </c>
      <c r="J3198" t="s">
        <v>6206</v>
      </c>
    </row>
    <row r="3199" spans="7:10" x14ac:dyDescent="0.35">
      <c r="G3199" t="str">
        <f t="shared" si="114"/>
        <v>RX3SKIPTON HOSPITAL</v>
      </c>
      <c r="H3199" t="str">
        <f t="shared" si="115"/>
        <v>RX3</v>
      </c>
      <c r="I3199" t="s">
        <v>6209</v>
      </c>
      <c r="J3199" t="s">
        <v>6208</v>
      </c>
    </row>
    <row r="3200" spans="7:10" x14ac:dyDescent="0.35">
      <c r="G3200" t="str">
        <f t="shared" si="114"/>
        <v>RX3SMS STOCKTON</v>
      </c>
      <c r="H3200" t="str">
        <f t="shared" si="115"/>
        <v>RX3</v>
      </c>
      <c r="I3200" t="s">
        <v>6211</v>
      </c>
      <c r="J3200" t="s">
        <v>6210</v>
      </c>
    </row>
    <row r="3201" spans="7:10" x14ac:dyDescent="0.35">
      <c r="G3201" t="str">
        <f t="shared" si="114"/>
        <v>RX3SPRINGWOOD</v>
      </c>
      <c r="H3201" t="str">
        <f t="shared" si="115"/>
        <v>RX3</v>
      </c>
      <c r="I3201" t="s">
        <v>6213</v>
      </c>
      <c r="J3201" t="s">
        <v>6212</v>
      </c>
    </row>
    <row r="3202" spans="7:10" x14ac:dyDescent="0.35">
      <c r="G3202" t="str">
        <f t="shared" si="114"/>
        <v>RX3ST HILDA'S HALL</v>
      </c>
      <c r="H3202" t="str">
        <f t="shared" si="115"/>
        <v>RX3</v>
      </c>
      <c r="I3202" t="s">
        <v>6215</v>
      </c>
      <c r="J3202" t="s">
        <v>6214</v>
      </c>
    </row>
    <row r="3203" spans="7:10" x14ac:dyDescent="0.35">
      <c r="G3203" t="str">
        <f t="shared" si="114"/>
        <v>RX3TEES, ESK WEAR VALLEY NHS TRUST (TEES)</v>
      </c>
      <c r="H3203" t="str">
        <f t="shared" si="115"/>
        <v>RX3</v>
      </c>
      <c r="I3203" t="s">
        <v>6217</v>
      </c>
      <c r="J3203" t="s">
        <v>6216</v>
      </c>
    </row>
    <row r="3204" spans="7:10" x14ac:dyDescent="0.35">
      <c r="G3204" t="str">
        <f t="shared" si="114"/>
        <v>RX3TEES, ESK, WEAR VALLEY NHS TRUST (DURHAM)</v>
      </c>
      <c r="H3204" t="str">
        <f t="shared" si="115"/>
        <v>RX3</v>
      </c>
      <c r="I3204" t="s">
        <v>6219</v>
      </c>
      <c r="J3204" t="s">
        <v>6218</v>
      </c>
    </row>
    <row r="3205" spans="7:10" x14ac:dyDescent="0.35">
      <c r="G3205" t="str">
        <f t="shared" si="114"/>
        <v>RX3TERTIARY PSYCHOSIS 2</v>
      </c>
      <c r="H3205" t="str">
        <f t="shared" si="115"/>
        <v>RX3</v>
      </c>
      <c r="I3205" t="s">
        <v>6221</v>
      </c>
      <c r="J3205" t="s">
        <v>6220</v>
      </c>
    </row>
    <row r="3206" spans="7:10" x14ac:dyDescent="0.35">
      <c r="G3206" t="str">
        <f t="shared" si="114"/>
        <v>RX3THE ANCHORAGE</v>
      </c>
      <c r="H3206" t="str">
        <f t="shared" si="115"/>
        <v>RX3</v>
      </c>
      <c r="I3206" t="s">
        <v>6223</v>
      </c>
      <c r="J3206" t="s">
        <v>6222</v>
      </c>
    </row>
    <row r="3207" spans="7:10" x14ac:dyDescent="0.35">
      <c r="G3207" t="str">
        <f t="shared" si="114"/>
        <v>RX3THE BRIARY UNIT</v>
      </c>
      <c r="H3207" t="str">
        <f t="shared" si="115"/>
        <v>RX3</v>
      </c>
      <c r="I3207" t="s">
        <v>6225</v>
      </c>
      <c r="J3207" t="s">
        <v>6224</v>
      </c>
    </row>
    <row r="3208" spans="7:10" x14ac:dyDescent="0.35">
      <c r="G3208" t="str">
        <f t="shared" si="114"/>
        <v>RX3THE DALES</v>
      </c>
      <c r="H3208" t="str">
        <f t="shared" si="115"/>
        <v>RX3</v>
      </c>
      <c r="I3208" t="s">
        <v>6227</v>
      </c>
      <c r="J3208" t="s">
        <v>6226</v>
      </c>
    </row>
    <row r="3209" spans="7:10" x14ac:dyDescent="0.35">
      <c r="G3209" t="str">
        <f t="shared" si="114"/>
        <v>RX3THE FIRS</v>
      </c>
      <c r="H3209" t="str">
        <f t="shared" si="115"/>
        <v>RX3</v>
      </c>
      <c r="I3209" t="s">
        <v>3842</v>
      </c>
      <c r="J3209" t="s">
        <v>6228</v>
      </c>
    </row>
    <row r="3210" spans="7:10" x14ac:dyDescent="0.35">
      <c r="G3210" t="str">
        <f t="shared" si="114"/>
        <v>RX3THE FRIARAGE</v>
      </c>
      <c r="H3210" t="str">
        <f t="shared" si="115"/>
        <v>RX3</v>
      </c>
      <c r="I3210" t="s">
        <v>6230</v>
      </c>
      <c r="J3210" t="s">
        <v>6229</v>
      </c>
    </row>
    <row r="3211" spans="7:10" x14ac:dyDescent="0.35">
      <c r="G3211" t="str">
        <f t="shared" si="114"/>
        <v>RX3THE GATE</v>
      </c>
      <c r="H3211" t="str">
        <f t="shared" si="115"/>
        <v>RX3</v>
      </c>
      <c r="I3211" t="s">
        <v>6232</v>
      </c>
      <c r="J3211" t="s">
        <v>6231</v>
      </c>
    </row>
    <row r="3212" spans="7:10" x14ac:dyDescent="0.35">
      <c r="G3212" t="str">
        <f t="shared" si="114"/>
        <v>RX3THE HAWTHORNS</v>
      </c>
      <c r="H3212" t="str">
        <f t="shared" si="115"/>
        <v>RX3</v>
      </c>
      <c r="I3212" t="s">
        <v>3230</v>
      </c>
      <c r="J3212" t="s">
        <v>6233</v>
      </c>
    </row>
    <row r="3213" spans="7:10" x14ac:dyDescent="0.35">
      <c r="G3213" t="str">
        <f t="shared" si="114"/>
        <v>RX3THE MALTINGS</v>
      </c>
      <c r="H3213" t="str">
        <f t="shared" si="115"/>
        <v>RX3</v>
      </c>
      <c r="I3213" t="s">
        <v>1921</v>
      </c>
      <c r="J3213" t="s">
        <v>6234</v>
      </c>
    </row>
    <row r="3214" spans="7:10" x14ac:dyDescent="0.35">
      <c r="G3214" t="str">
        <f t="shared" si="114"/>
        <v>RX3THE OLD VICARAGE</v>
      </c>
      <c r="H3214" t="str">
        <f t="shared" si="115"/>
        <v>RX3</v>
      </c>
      <c r="I3214" t="s">
        <v>433</v>
      </c>
      <c r="J3214" t="s">
        <v>6235</v>
      </c>
    </row>
    <row r="3215" spans="7:10" x14ac:dyDescent="0.35">
      <c r="G3215" t="str">
        <f t="shared" si="114"/>
        <v>RX3THE ORCHARD</v>
      </c>
      <c r="H3215" t="str">
        <f t="shared" si="115"/>
        <v>RX3</v>
      </c>
      <c r="I3215" t="s">
        <v>2321</v>
      </c>
      <c r="J3215" t="s">
        <v>6236</v>
      </c>
    </row>
    <row r="3216" spans="7:10" x14ac:dyDescent="0.35">
      <c r="G3216" t="str">
        <f t="shared" si="114"/>
        <v>RX3THE ORCHARDS DAY HOSPITAL</v>
      </c>
      <c r="H3216" t="str">
        <f t="shared" si="115"/>
        <v>RX3</v>
      </c>
      <c r="I3216" t="s">
        <v>6238</v>
      </c>
      <c r="J3216" t="s">
        <v>6237</v>
      </c>
    </row>
    <row r="3217" spans="7:10" x14ac:dyDescent="0.35">
      <c r="G3217" t="str">
        <f t="shared" si="114"/>
        <v>RX3THE RIDINGS</v>
      </c>
      <c r="H3217" t="str">
        <f t="shared" si="115"/>
        <v>RX3</v>
      </c>
      <c r="I3217" t="s">
        <v>6240</v>
      </c>
      <c r="J3217" t="s">
        <v>6239</v>
      </c>
    </row>
    <row r="3218" spans="7:10" x14ac:dyDescent="0.35">
      <c r="G3218" t="str">
        <f t="shared" si="114"/>
        <v>RX3THE WILLOWS NH</v>
      </c>
      <c r="H3218" t="str">
        <f t="shared" si="115"/>
        <v>RX3</v>
      </c>
      <c r="I3218" t="s">
        <v>6242</v>
      </c>
      <c r="J3218" t="s">
        <v>6241</v>
      </c>
    </row>
    <row r="3219" spans="7:10" x14ac:dyDescent="0.35">
      <c r="G3219" t="str">
        <f t="shared" si="114"/>
        <v>RX3TRAFALGAR SQUARE</v>
      </c>
      <c r="H3219" t="str">
        <f t="shared" si="115"/>
        <v>RX3</v>
      </c>
      <c r="I3219" t="s">
        <v>6244</v>
      </c>
      <c r="J3219" t="s">
        <v>6243</v>
      </c>
    </row>
    <row r="3220" spans="7:10" x14ac:dyDescent="0.35">
      <c r="G3220" t="str">
        <f t="shared" si="114"/>
        <v>RX3UNIT 1</v>
      </c>
      <c r="H3220" t="str">
        <f t="shared" si="115"/>
        <v>RX3</v>
      </c>
      <c r="I3220" t="s">
        <v>6246</v>
      </c>
      <c r="J3220" t="s">
        <v>6245</v>
      </c>
    </row>
    <row r="3221" spans="7:10" x14ac:dyDescent="0.35">
      <c r="G3221" t="str">
        <f t="shared" si="114"/>
        <v>RX3UNIVERSITY HOSPITAL OF HARTLEPOOL</v>
      </c>
      <c r="H3221" t="str">
        <f t="shared" si="115"/>
        <v>RX3</v>
      </c>
      <c r="I3221" t="s">
        <v>4807</v>
      </c>
      <c r="J3221" t="s">
        <v>6247</v>
      </c>
    </row>
    <row r="3222" spans="7:10" x14ac:dyDescent="0.35">
      <c r="G3222" t="str">
        <f t="shared" si="114"/>
        <v>RX3UNIVERSITY HOSPITAL OF NORTH DURHAM</v>
      </c>
      <c r="H3222" t="str">
        <f t="shared" si="115"/>
        <v>RX3</v>
      </c>
      <c r="I3222" t="s">
        <v>2332</v>
      </c>
      <c r="J3222" t="s">
        <v>6248</v>
      </c>
    </row>
    <row r="3223" spans="7:10" x14ac:dyDescent="0.35">
      <c r="G3223" t="str">
        <f t="shared" si="114"/>
        <v>RX3UNIVERSITY HOSPITAL OF NORTH TEES</v>
      </c>
      <c r="H3223" t="str">
        <f t="shared" si="115"/>
        <v>RX3</v>
      </c>
      <c r="I3223" t="s">
        <v>4809</v>
      </c>
      <c r="J3223" t="s">
        <v>6249</v>
      </c>
    </row>
    <row r="3224" spans="7:10" x14ac:dyDescent="0.35">
      <c r="G3224" t="str">
        <f t="shared" si="114"/>
        <v>RX3UNIVERSITY HOSPITAL OF NORTH TEES MENTAL HEALTH UNIT</v>
      </c>
      <c r="H3224" t="str">
        <f t="shared" si="115"/>
        <v>RX3</v>
      </c>
      <c r="I3224" t="s">
        <v>6251</v>
      </c>
      <c r="J3224" t="s">
        <v>6250</v>
      </c>
    </row>
    <row r="3225" spans="7:10" x14ac:dyDescent="0.35">
      <c r="G3225" t="str">
        <f t="shared" si="114"/>
        <v>RX3WEST LANE HOSPITAL</v>
      </c>
      <c r="H3225" t="str">
        <f t="shared" si="115"/>
        <v>RX3</v>
      </c>
      <c r="I3225" t="s">
        <v>6253</v>
      </c>
      <c r="J3225" t="s">
        <v>6252</v>
      </c>
    </row>
    <row r="3226" spans="7:10" x14ac:dyDescent="0.35">
      <c r="G3226" t="str">
        <f t="shared" si="114"/>
        <v>RX3WEST LANE HOSPITAL WESTWOOD CENTRE</v>
      </c>
      <c r="H3226" t="str">
        <f t="shared" si="115"/>
        <v>RX3</v>
      </c>
      <c r="I3226" t="s">
        <v>6255</v>
      </c>
      <c r="J3226" t="s">
        <v>6254</v>
      </c>
    </row>
    <row r="3227" spans="7:10" x14ac:dyDescent="0.35">
      <c r="G3227" t="str">
        <f t="shared" si="114"/>
        <v>RX3WEST PARK HOSPITAL</v>
      </c>
      <c r="H3227" t="str">
        <f t="shared" si="115"/>
        <v>RX3</v>
      </c>
      <c r="I3227" t="s">
        <v>2331</v>
      </c>
      <c r="J3227" t="s">
        <v>6256</v>
      </c>
    </row>
    <row r="3228" spans="7:10" x14ac:dyDescent="0.35">
      <c r="G3228" t="str">
        <f t="shared" si="114"/>
        <v>RX3WHITBY &amp; MALTON MHSOP</v>
      </c>
      <c r="H3228" t="str">
        <f t="shared" si="115"/>
        <v>RX3</v>
      </c>
      <c r="I3228" t="s">
        <v>6258</v>
      </c>
      <c r="J3228" t="s">
        <v>6257</v>
      </c>
    </row>
    <row r="3229" spans="7:10" x14ac:dyDescent="0.35">
      <c r="G3229" t="str">
        <f t="shared" si="114"/>
        <v xml:space="preserve">RX3WHITE HORSE VIEW </v>
      </c>
      <c r="H3229" t="str">
        <f t="shared" si="115"/>
        <v>RX3</v>
      </c>
      <c r="I3229" t="s">
        <v>6260</v>
      </c>
      <c r="J3229" t="s">
        <v>6259</v>
      </c>
    </row>
    <row r="3230" spans="7:10" x14ac:dyDescent="0.35">
      <c r="G3230" t="str">
        <f t="shared" si="114"/>
        <v>RX3WOLFSON RESEARCH INSTITUTE</v>
      </c>
      <c r="H3230" t="str">
        <f t="shared" si="115"/>
        <v>RX3</v>
      </c>
      <c r="I3230" t="s">
        <v>6262</v>
      </c>
      <c r="J3230" t="s">
        <v>6261</v>
      </c>
    </row>
    <row r="3231" spans="7:10" x14ac:dyDescent="0.35">
      <c r="G3231" t="str">
        <f t="shared" si="114"/>
        <v>RX3WORSLEY COURT</v>
      </c>
      <c r="H3231" t="str">
        <f t="shared" si="115"/>
        <v>RX3</v>
      </c>
      <c r="I3231" t="s">
        <v>1614</v>
      </c>
      <c r="J3231" t="s">
        <v>6263</v>
      </c>
    </row>
    <row r="3232" spans="7:10" x14ac:dyDescent="0.35">
      <c r="G3232" t="str">
        <f t="shared" si="114"/>
        <v>RX4ACACIA HOUSE (ASHINGTON)</v>
      </c>
      <c r="H3232" t="str">
        <f t="shared" si="115"/>
        <v>RX4</v>
      </c>
      <c r="I3232" t="s">
        <v>6265</v>
      </c>
      <c r="J3232" t="s">
        <v>6264</v>
      </c>
    </row>
    <row r="3233" spans="7:10" x14ac:dyDescent="0.35">
      <c r="G3233" t="str">
        <f t="shared" ref="G3233:G3296" si="116">H3233&amp;I3233</f>
        <v>RX4ACKLAM ROAD HOSPITAL</v>
      </c>
      <c r="H3233" t="s">
        <v>77</v>
      </c>
      <c r="I3233" t="s">
        <v>14509</v>
      </c>
      <c r="J3233" t="s">
        <v>14508</v>
      </c>
    </row>
    <row r="3234" spans="7:10" x14ac:dyDescent="0.35">
      <c r="G3234" t="str">
        <f t="shared" si="116"/>
        <v>RX4ACUTE PSYCH - TYNEDALE</v>
      </c>
      <c r="H3234" t="str">
        <f t="shared" ref="H3234:H3265" si="117">LEFT(J3234,3)</f>
        <v>RX4</v>
      </c>
      <c r="I3234" t="s">
        <v>6267</v>
      </c>
      <c r="J3234" t="s">
        <v>6266</v>
      </c>
    </row>
    <row r="3235" spans="7:10" x14ac:dyDescent="0.35">
      <c r="G3235" t="str">
        <f t="shared" si="116"/>
        <v>RX4ACUTE PSYCH, MORPETH / WANSBECK</v>
      </c>
      <c r="H3235" t="str">
        <f t="shared" si="117"/>
        <v>RX4</v>
      </c>
      <c r="I3235" t="s">
        <v>6269</v>
      </c>
      <c r="J3235" t="s">
        <v>6268</v>
      </c>
    </row>
    <row r="3236" spans="7:10" x14ac:dyDescent="0.35">
      <c r="G3236" t="str">
        <f t="shared" si="116"/>
        <v>RX4ADHD - CHILD &amp; FAMILY</v>
      </c>
      <c r="H3236" t="str">
        <f t="shared" si="117"/>
        <v>RX4</v>
      </c>
      <c r="I3236" t="s">
        <v>6271</v>
      </c>
      <c r="J3236" t="s">
        <v>6270</v>
      </c>
    </row>
    <row r="3237" spans="7:10" x14ac:dyDescent="0.35">
      <c r="G3237" t="str">
        <f t="shared" si="116"/>
        <v>RX4ADHD [WAA]</v>
      </c>
      <c r="H3237" t="str">
        <f t="shared" si="117"/>
        <v>RX4</v>
      </c>
      <c r="I3237" t="s">
        <v>6273</v>
      </c>
      <c r="J3237" t="s">
        <v>6272</v>
      </c>
    </row>
    <row r="3238" spans="7:10" x14ac:dyDescent="0.35">
      <c r="G3238" t="str">
        <f t="shared" si="116"/>
        <v>RX4ADOLESCENT FORENSIC NEWCASTLE, ROYCROFT UNIT</v>
      </c>
      <c r="H3238" t="str">
        <f t="shared" si="117"/>
        <v>RX4</v>
      </c>
      <c r="I3238" t="s">
        <v>6275</v>
      </c>
      <c r="J3238" t="s">
        <v>6274</v>
      </c>
    </row>
    <row r="3239" spans="7:10" x14ac:dyDescent="0.35">
      <c r="G3239" t="str">
        <f t="shared" si="116"/>
        <v>RX4AFFECTIVE DISORDERS - LEAZES WING</v>
      </c>
      <c r="H3239" t="str">
        <f t="shared" si="117"/>
        <v>RX4</v>
      </c>
      <c r="I3239" t="s">
        <v>6277</v>
      </c>
      <c r="J3239" t="s">
        <v>6276</v>
      </c>
    </row>
    <row r="3240" spans="7:10" x14ac:dyDescent="0.35">
      <c r="G3240" t="str">
        <f t="shared" si="116"/>
        <v>RX4ALNWICK INFIRMARY</v>
      </c>
      <c r="H3240" t="str">
        <f t="shared" si="117"/>
        <v>RX4</v>
      </c>
      <c r="I3240" t="s">
        <v>6279</v>
      </c>
      <c r="J3240" t="s">
        <v>6278</v>
      </c>
    </row>
    <row r="3241" spans="7:10" x14ac:dyDescent="0.35">
      <c r="G3241" t="str">
        <f t="shared" si="116"/>
        <v>RX4AVONRIDGE MENTAL HEALTH COMMUNITY UNIT</v>
      </c>
      <c r="H3241" t="str">
        <f t="shared" si="117"/>
        <v>RX4</v>
      </c>
      <c r="I3241" t="s">
        <v>6281</v>
      </c>
      <c r="J3241" t="s">
        <v>6280</v>
      </c>
    </row>
    <row r="3242" spans="7:10" x14ac:dyDescent="0.35">
      <c r="G3242" t="str">
        <f t="shared" si="116"/>
        <v>RX4BAILIFFGATE</v>
      </c>
      <c r="H3242" t="str">
        <f t="shared" si="117"/>
        <v>RX4</v>
      </c>
      <c r="I3242" t="s">
        <v>6283</v>
      </c>
      <c r="J3242" t="s">
        <v>6282</v>
      </c>
    </row>
    <row r="3243" spans="7:10" x14ac:dyDescent="0.35">
      <c r="G3243" t="str">
        <f t="shared" si="116"/>
        <v>RX4BARNES UNIT</v>
      </c>
      <c r="H3243" t="str">
        <f t="shared" si="117"/>
        <v>RX4</v>
      </c>
      <c r="I3243" t="s">
        <v>6285</v>
      </c>
      <c r="J3243" t="s">
        <v>6284</v>
      </c>
    </row>
    <row r="3244" spans="7:10" x14ac:dyDescent="0.35">
      <c r="G3244" t="str">
        <f t="shared" si="116"/>
        <v>RX4BASRA MENTAL HEALTH COMMUNITY UNIT</v>
      </c>
      <c r="H3244" t="str">
        <f t="shared" si="117"/>
        <v>RX4</v>
      </c>
      <c r="I3244" t="s">
        <v>6287</v>
      </c>
      <c r="J3244" t="s">
        <v>6286</v>
      </c>
    </row>
    <row r="3245" spans="7:10" x14ac:dyDescent="0.35">
      <c r="G3245" t="str">
        <f t="shared" si="116"/>
        <v>RX4BELSAY UNIT</v>
      </c>
      <c r="H3245" t="str">
        <f t="shared" si="117"/>
        <v>RX4</v>
      </c>
      <c r="I3245" t="s">
        <v>6289</v>
      </c>
      <c r="J3245" t="s">
        <v>6288</v>
      </c>
    </row>
    <row r="3246" spans="7:10" x14ac:dyDescent="0.35">
      <c r="G3246" t="str">
        <f t="shared" si="116"/>
        <v>RX4BENSHAM HOSPITAL</v>
      </c>
      <c r="H3246" t="str">
        <f t="shared" si="117"/>
        <v>RX4</v>
      </c>
      <c r="I3246" t="s">
        <v>6291</v>
      </c>
      <c r="J3246" t="s">
        <v>6290</v>
      </c>
    </row>
    <row r="3247" spans="7:10" x14ac:dyDescent="0.35">
      <c r="G3247" t="str">
        <f t="shared" si="116"/>
        <v>RX4BENTON VIEW</v>
      </c>
      <c r="H3247" t="str">
        <f t="shared" si="117"/>
        <v>RX4</v>
      </c>
      <c r="I3247" t="s">
        <v>6293</v>
      </c>
      <c r="J3247" t="s">
        <v>6292</v>
      </c>
    </row>
    <row r="3248" spans="7:10" x14ac:dyDescent="0.35">
      <c r="G3248" t="str">
        <f t="shared" si="116"/>
        <v>RX4BERRISHILL GROVE MENTAL HEALTH COMMUNITY UNIT</v>
      </c>
      <c r="H3248" t="str">
        <f t="shared" si="117"/>
        <v>RX4</v>
      </c>
      <c r="I3248" t="s">
        <v>6295</v>
      </c>
      <c r="J3248" t="s">
        <v>6294</v>
      </c>
    </row>
    <row r="3249" spans="7:10" x14ac:dyDescent="0.35">
      <c r="G3249" t="str">
        <f t="shared" si="116"/>
        <v>RX4BERWICK INFIRMARY SITE</v>
      </c>
      <c r="H3249" t="str">
        <f t="shared" si="117"/>
        <v>RX4</v>
      </c>
      <c r="I3249" t="s">
        <v>6297</v>
      </c>
      <c r="J3249" t="s">
        <v>6296</v>
      </c>
    </row>
    <row r="3250" spans="7:10" x14ac:dyDescent="0.35">
      <c r="G3250" t="str">
        <f t="shared" si="116"/>
        <v>RX4BLYTH ADVICE &amp; NEEDLE EXCHANGE FOR DRUG USERS</v>
      </c>
      <c r="H3250" t="str">
        <f t="shared" si="117"/>
        <v>RX4</v>
      </c>
      <c r="I3250" t="s">
        <v>6299</v>
      </c>
      <c r="J3250" t="s">
        <v>6298</v>
      </c>
    </row>
    <row r="3251" spans="7:10" x14ac:dyDescent="0.35">
      <c r="G3251" t="str">
        <f t="shared" si="116"/>
        <v>RX4BRAESIDE</v>
      </c>
      <c r="H3251" t="str">
        <f t="shared" si="117"/>
        <v>RX4</v>
      </c>
      <c r="I3251" t="s">
        <v>6301</v>
      </c>
      <c r="J3251" t="s">
        <v>6300</v>
      </c>
    </row>
    <row r="3252" spans="7:10" x14ac:dyDescent="0.35">
      <c r="G3252" t="str">
        <f t="shared" si="116"/>
        <v>RX4BROOKE HOUSE</v>
      </c>
      <c r="H3252" t="str">
        <f t="shared" si="117"/>
        <v>RX4</v>
      </c>
      <c r="I3252" t="s">
        <v>6303</v>
      </c>
      <c r="J3252" t="s">
        <v>6302</v>
      </c>
    </row>
    <row r="3253" spans="7:10" x14ac:dyDescent="0.35">
      <c r="G3253" t="str">
        <f t="shared" si="116"/>
        <v>RX4CAMPUS FOR AGEING &amp; VITALITY</v>
      </c>
      <c r="H3253" t="str">
        <f t="shared" si="117"/>
        <v>RX4</v>
      </c>
      <c r="I3253" t="s">
        <v>6305</v>
      </c>
      <c r="J3253" t="s">
        <v>6304</v>
      </c>
    </row>
    <row r="3254" spans="7:10" x14ac:dyDescent="0.35">
      <c r="G3254" t="str">
        <f t="shared" si="116"/>
        <v>RX4CARLETON CLINIC</v>
      </c>
      <c r="H3254" t="str">
        <f t="shared" si="117"/>
        <v>RX4</v>
      </c>
      <c r="I3254" t="s">
        <v>2506</v>
      </c>
      <c r="J3254" t="s">
        <v>6306</v>
      </c>
    </row>
    <row r="3255" spans="7:10" x14ac:dyDescent="0.35">
      <c r="G3255" t="str">
        <f t="shared" si="116"/>
        <v>RX4CARRDALE MENTAL HEALTH COMMUNITY UNIT</v>
      </c>
      <c r="H3255" t="str">
        <f t="shared" si="117"/>
        <v>RX4</v>
      </c>
      <c r="I3255" t="s">
        <v>6308</v>
      </c>
      <c r="J3255" t="s">
        <v>6307</v>
      </c>
    </row>
    <row r="3256" spans="7:10" x14ac:dyDescent="0.35">
      <c r="G3256" t="str">
        <f t="shared" si="116"/>
        <v>RX4CASAMINA</v>
      </c>
      <c r="H3256" t="str">
        <f t="shared" si="117"/>
        <v>RX4</v>
      </c>
      <c r="I3256" t="s">
        <v>6310</v>
      </c>
      <c r="J3256" t="s">
        <v>6309</v>
      </c>
    </row>
    <row r="3257" spans="7:10" x14ac:dyDescent="0.35">
      <c r="G3257" t="str">
        <f t="shared" si="116"/>
        <v>RX4CEDAR GRANGE MENTAL HEALTH COMMUNITY UNIT</v>
      </c>
      <c r="H3257" t="str">
        <f t="shared" si="117"/>
        <v>RX4</v>
      </c>
      <c r="I3257" t="s">
        <v>6312</v>
      </c>
      <c r="J3257" t="s">
        <v>6311</v>
      </c>
    </row>
    <row r="3258" spans="7:10" x14ac:dyDescent="0.35">
      <c r="G3258" t="str">
        <f t="shared" si="116"/>
        <v>RX4CHERRY KNOWLE HOSPITAL</v>
      </c>
      <c r="H3258" t="str">
        <f t="shared" si="117"/>
        <v>RX4</v>
      </c>
      <c r="I3258" t="s">
        <v>6314</v>
      </c>
      <c r="J3258" t="s">
        <v>6313</v>
      </c>
    </row>
    <row r="3259" spans="7:10" x14ac:dyDescent="0.35">
      <c r="G3259" t="str">
        <f t="shared" si="116"/>
        <v>RX4CHILD PSYCH CENTRAL - AISLING UNIT</v>
      </c>
      <c r="H3259" t="str">
        <f t="shared" si="117"/>
        <v>RX4</v>
      </c>
      <c r="I3259" t="s">
        <v>6316</v>
      </c>
      <c r="J3259" t="s">
        <v>6315</v>
      </c>
    </row>
    <row r="3260" spans="7:10" x14ac:dyDescent="0.35">
      <c r="G3260" t="str">
        <f t="shared" si="116"/>
        <v>RX4CHILD PSYCH NORTHUMBERLAND</v>
      </c>
      <c r="H3260" t="str">
        <f t="shared" si="117"/>
        <v>RX4</v>
      </c>
      <c r="I3260" t="s">
        <v>6318</v>
      </c>
      <c r="J3260" t="s">
        <v>6317</v>
      </c>
    </row>
    <row r="3261" spans="7:10" x14ac:dyDescent="0.35">
      <c r="G3261" t="str">
        <f t="shared" si="116"/>
        <v>RX4CHILD PSYCH SE NORTHUMBERLAND - LINHOPE UNIT</v>
      </c>
      <c r="H3261" t="str">
        <f t="shared" si="117"/>
        <v>RX4</v>
      </c>
      <c r="I3261" t="s">
        <v>6320</v>
      </c>
      <c r="J3261" t="s">
        <v>6319</v>
      </c>
    </row>
    <row r="3262" spans="7:10" x14ac:dyDescent="0.35">
      <c r="G3262" t="str">
        <f t="shared" si="116"/>
        <v>RX4CHILD PSYCH TYNEDALE</v>
      </c>
      <c r="H3262" t="str">
        <f t="shared" si="117"/>
        <v>RX4</v>
      </c>
      <c r="I3262" t="s">
        <v>6322</v>
      </c>
      <c r="J3262" t="s">
        <v>6321</v>
      </c>
    </row>
    <row r="3263" spans="7:10" x14ac:dyDescent="0.35">
      <c r="G3263" t="str">
        <f t="shared" si="116"/>
        <v>RX4CNDS</v>
      </c>
      <c r="H3263" t="str">
        <f t="shared" si="117"/>
        <v>RX4</v>
      </c>
      <c r="I3263" t="s">
        <v>6324</v>
      </c>
      <c r="J3263" t="s">
        <v>6323</v>
      </c>
    </row>
    <row r="3264" spans="7:10" x14ac:dyDescent="0.35">
      <c r="G3264" t="str">
        <f t="shared" si="116"/>
        <v>RX4COMMUNITY MENTAL HEALTH PARTNERSHIP</v>
      </c>
      <c r="H3264" t="str">
        <f t="shared" si="117"/>
        <v>RX4</v>
      </c>
      <c r="I3264" t="s">
        <v>6326</v>
      </c>
      <c r="J3264" t="s">
        <v>6325</v>
      </c>
    </row>
    <row r="3265" spans="7:10" x14ac:dyDescent="0.35">
      <c r="G3265" t="str">
        <f t="shared" si="116"/>
        <v>RX4CRAIGAVON</v>
      </c>
      <c r="H3265" t="str">
        <f t="shared" si="117"/>
        <v>RX4</v>
      </c>
      <c r="I3265" t="s">
        <v>6328</v>
      </c>
      <c r="J3265" t="s">
        <v>6327</v>
      </c>
    </row>
    <row r="3266" spans="7:10" x14ac:dyDescent="0.35">
      <c r="G3266" t="str">
        <f t="shared" si="116"/>
        <v>RX4CRHT NORTHUMBERLAND</v>
      </c>
      <c r="H3266" t="str">
        <f t="shared" ref="H3266:H3297" si="118">LEFT(J3266,3)</f>
        <v>RX4</v>
      </c>
      <c r="I3266" t="s">
        <v>6330</v>
      </c>
      <c r="J3266" t="s">
        <v>6329</v>
      </c>
    </row>
    <row r="3267" spans="7:10" x14ac:dyDescent="0.35">
      <c r="G3267" t="str">
        <f t="shared" si="116"/>
        <v>RX4DELIBERATE SELF HARM</v>
      </c>
      <c r="H3267" t="str">
        <f t="shared" si="118"/>
        <v>RX4</v>
      </c>
      <c r="I3267" t="s">
        <v>6332</v>
      </c>
      <c r="J3267" t="s">
        <v>6331</v>
      </c>
    </row>
    <row r="3268" spans="7:10" x14ac:dyDescent="0.35">
      <c r="G3268" t="str">
        <f t="shared" si="116"/>
        <v>RX4DENE COTTAGE MENTAL HEALTH COMMUNITY UNIT</v>
      </c>
      <c r="H3268" t="str">
        <f t="shared" si="118"/>
        <v>RX4</v>
      </c>
      <c r="I3268" t="s">
        <v>6334</v>
      </c>
      <c r="J3268" t="s">
        <v>6333</v>
      </c>
    </row>
    <row r="3269" spans="7:10" x14ac:dyDescent="0.35">
      <c r="G3269" t="str">
        <f t="shared" si="116"/>
        <v>RX4DEPARTMENT OF PSYCHIATRY (ROYAL VICTORIA INFIRMARY)</v>
      </c>
      <c r="H3269" t="str">
        <f t="shared" si="118"/>
        <v>RX4</v>
      </c>
      <c r="I3269" t="s">
        <v>6336</v>
      </c>
      <c r="J3269" t="s">
        <v>6335</v>
      </c>
    </row>
    <row r="3270" spans="7:10" x14ac:dyDescent="0.35">
      <c r="G3270" t="str">
        <f t="shared" si="116"/>
        <v>RX4DUNSTON HILL DAY HOSPITAL SITE</v>
      </c>
      <c r="H3270" t="str">
        <f t="shared" si="118"/>
        <v>RX4</v>
      </c>
      <c r="I3270" t="s">
        <v>6338</v>
      </c>
      <c r="J3270" t="s">
        <v>6337</v>
      </c>
    </row>
    <row r="3271" spans="7:10" x14ac:dyDescent="0.35">
      <c r="G3271" t="str">
        <f t="shared" si="116"/>
        <v>RX4ELM HOUSE</v>
      </c>
      <c r="H3271" t="str">
        <f t="shared" si="118"/>
        <v>RX4</v>
      </c>
      <c r="I3271" t="s">
        <v>6340</v>
      </c>
      <c r="J3271" t="s">
        <v>6339</v>
      </c>
    </row>
    <row r="3272" spans="7:10" x14ac:dyDescent="0.35">
      <c r="G3272" t="str">
        <f t="shared" si="116"/>
        <v>RX4ELSDEN MEWS MENTAL HEALTH COMMUNITY UNIT</v>
      </c>
      <c r="H3272" t="str">
        <f t="shared" si="118"/>
        <v>RX4</v>
      </c>
      <c r="I3272" t="s">
        <v>6342</v>
      </c>
      <c r="J3272" t="s">
        <v>6341</v>
      </c>
    </row>
    <row r="3273" spans="7:10" x14ac:dyDescent="0.35">
      <c r="G3273" t="str">
        <f t="shared" si="116"/>
        <v>RX4FERNDENE</v>
      </c>
      <c r="H3273" t="str">
        <f t="shared" si="118"/>
        <v>RX4</v>
      </c>
      <c r="I3273" t="s">
        <v>6344</v>
      </c>
      <c r="J3273" t="s">
        <v>6343</v>
      </c>
    </row>
    <row r="3274" spans="7:10" x14ac:dyDescent="0.35">
      <c r="G3274" t="str">
        <f t="shared" si="116"/>
        <v>RX4FLAX COTTAGES MENTAL HEALTH COMMUNITY UNIT</v>
      </c>
      <c r="H3274" t="str">
        <f t="shared" si="118"/>
        <v>RX4</v>
      </c>
      <c r="I3274" t="s">
        <v>6346</v>
      </c>
      <c r="J3274" t="s">
        <v>6345</v>
      </c>
    </row>
    <row r="3275" spans="7:10" x14ac:dyDescent="0.35">
      <c r="G3275" t="str">
        <f t="shared" si="116"/>
        <v>RX4FLEMING NUFFIELD</v>
      </c>
      <c r="H3275" t="str">
        <f t="shared" si="118"/>
        <v>RX4</v>
      </c>
      <c r="I3275" t="s">
        <v>6348</v>
      </c>
      <c r="J3275" t="s">
        <v>6347</v>
      </c>
    </row>
    <row r="3276" spans="7:10" x14ac:dyDescent="0.35">
      <c r="G3276" t="str">
        <f t="shared" si="116"/>
        <v>RX4FORENSIC UNIT NEWCASTLE</v>
      </c>
      <c r="H3276" t="str">
        <f t="shared" si="118"/>
        <v>RX4</v>
      </c>
      <c r="I3276" t="s">
        <v>6350</v>
      </c>
      <c r="J3276" t="s">
        <v>6349</v>
      </c>
    </row>
    <row r="3277" spans="7:10" x14ac:dyDescent="0.35">
      <c r="G3277" t="str">
        <f t="shared" si="116"/>
        <v>RX4GRANGE PARK MENTAL HEALTH COMMUNITY UNIT</v>
      </c>
      <c r="H3277" t="str">
        <f t="shared" si="118"/>
        <v>RX4</v>
      </c>
      <c r="I3277" t="s">
        <v>6352</v>
      </c>
      <c r="J3277" t="s">
        <v>6351</v>
      </c>
    </row>
    <row r="3278" spans="7:10" x14ac:dyDescent="0.35">
      <c r="G3278" t="str">
        <f t="shared" si="116"/>
        <v>RX4HEXHAM CPN</v>
      </c>
      <c r="H3278" t="str">
        <f t="shared" si="118"/>
        <v>RX4</v>
      </c>
      <c r="I3278" t="s">
        <v>6354</v>
      </c>
      <c r="J3278" t="s">
        <v>6353</v>
      </c>
    </row>
    <row r="3279" spans="7:10" x14ac:dyDescent="0.35">
      <c r="G3279" t="str">
        <f t="shared" si="116"/>
        <v>RX4HEXHAM CSMT</v>
      </c>
      <c r="H3279" t="str">
        <f t="shared" si="118"/>
        <v>RX4</v>
      </c>
      <c r="I3279" t="s">
        <v>6356</v>
      </c>
      <c r="J3279" t="s">
        <v>6355</v>
      </c>
    </row>
    <row r="3280" spans="7:10" x14ac:dyDescent="0.35">
      <c r="G3280" t="str">
        <f t="shared" si="116"/>
        <v>RX4HEXHAM GENERAL HOSPITAL</v>
      </c>
      <c r="H3280" t="str">
        <f t="shared" si="118"/>
        <v>RX4</v>
      </c>
      <c r="I3280" t="s">
        <v>6358</v>
      </c>
      <c r="J3280" t="s">
        <v>6357</v>
      </c>
    </row>
    <row r="3281" spans="7:10" x14ac:dyDescent="0.35">
      <c r="G3281" t="str">
        <f t="shared" si="116"/>
        <v>RX4HIRST VILLAS MENTAL HEALTH COMMUNITY UNIT</v>
      </c>
      <c r="H3281" t="str">
        <f t="shared" si="118"/>
        <v>RX4</v>
      </c>
      <c r="I3281" t="s">
        <v>6360</v>
      </c>
      <c r="J3281" t="s">
        <v>6359</v>
      </c>
    </row>
    <row r="3282" spans="7:10" x14ac:dyDescent="0.35">
      <c r="G3282" t="str">
        <f t="shared" si="116"/>
        <v>RX4HOLLYBUSH VILLAS MENTAL HEALTH COMMUNITY UNIT</v>
      </c>
      <c r="H3282" t="str">
        <f t="shared" si="118"/>
        <v>RX4</v>
      </c>
      <c r="I3282" t="s">
        <v>6362</v>
      </c>
      <c r="J3282" t="s">
        <v>6361</v>
      </c>
    </row>
    <row r="3283" spans="7:10" x14ac:dyDescent="0.35">
      <c r="G3283" t="str">
        <f t="shared" si="116"/>
        <v>RX4HOLMLEA</v>
      </c>
      <c r="H3283" t="str">
        <f t="shared" si="118"/>
        <v>RX4</v>
      </c>
      <c r="I3283" t="s">
        <v>6364</v>
      </c>
      <c r="J3283" t="s">
        <v>6363</v>
      </c>
    </row>
    <row r="3284" spans="7:10" x14ac:dyDescent="0.35">
      <c r="G3284" t="str">
        <f t="shared" si="116"/>
        <v>RX4HOPEWOOD PARK</v>
      </c>
      <c r="H3284" t="str">
        <f t="shared" si="118"/>
        <v>RX4</v>
      </c>
      <c r="I3284" t="s">
        <v>6366</v>
      </c>
      <c r="J3284" t="s">
        <v>6365</v>
      </c>
    </row>
    <row r="3285" spans="7:10" x14ac:dyDescent="0.35">
      <c r="G3285" t="str">
        <f t="shared" si="116"/>
        <v>RX4HYLTON BANK MENTAL HEALTH COMMUNITY UNIT</v>
      </c>
      <c r="H3285" t="str">
        <f t="shared" si="118"/>
        <v>RX4</v>
      </c>
      <c r="I3285" t="s">
        <v>6368</v>
      </c>
      <c r="J3285" t="s">
        <v>6367</v>
      </c>
    </row>
    <row r="3286" spans="7:10" x14ac:dyDescent="0.35">
      <c r="G3286" t="str">
        <f t="shared" si="116"/>
        <v>RX4ICTS</v>
      </c>
      <c r="H3286" t="str">
        <f t="shared" si="118"/>
        <v>RX4</v>
      </c>
      <c r="I3286" t="s">
        <v>6370</v>
      </c>
      <c r="J3286" t="s">
        <v>6369</v>
      </c>
    </row>
    <row r="3287" spans="7:10" x14ac:dyDescent="0.35">
      <c r="G3287" t="str">
        <f t="shared" si="116"/>
        <v>RX4LEATHAM</v>
      </c>
      <c r="H3287" t="str">
        <f t="shared" si="118"/>
        <v>RX4</v>
      </c>
      <c r="I3287" t="s">
        <v>6372</v>
      </c>
      <c r="J3287" t="s">
        <v>6371</v>
      </c>
    </row>
    <row r="3288" spans="7:10" x14ac:dyDescent="0.35">
      <c r="G3288" t="str">
        <f t="shared" si="116"/>
        <v>RX4LYNDHURST GROVE MENTAL HEALTH COMMUNITY UNIT</v>
      </c>
      <c r="H3288" t="str">
        <f t="shared" si="118"/>
        <v>RX4</v>
      </c>
      <c r="I3288" t="s">
        <v>6374</v>
      </c>
      <c r="J3288" t="s">
        <v>6373</v>
      </c>
    </row>
    <row r="3289" spans="7:10" x14ac:dyDescent="0.35">
      <c r="G3289" t="str">
        <f t="shared" si="116"/>
        <v>RX4MONKTON HALL HOSPITAL</v>
      </c>
      <c r="H3289" t="str">
        <f t="shared" si="118"/>
        <v>RX4</v>
      </c>
      <c r="I3289" t="s">
        <v>273</v>
      </c>
      <c r="J3289" t="s">
        <v>6375</v>
      </c>
    </row>
    <row r="3290" spans="7:10" x14ac:dyDescent="0.35">
      <c r="G3290" t="str">
        <f t="shared" si="116"/>
        <v>RX4MONKWEARMOUTH HOSPITAL</v>
      </c>
      <c r="H3290" t="str">
        <f t="shared" si="118"/>
        <v>RX4</v>
      </c>
      <c r="I3290" t="s">
        <v>6377</v>
      </c>
      <c r="J3290" t="s">
        <v>6376</v>
      </c>
    </row>
    <row r="3291" spans="7:10" x14ac:dyDescent="0.35">
      <c r="G3291" t="str">
        <f t="shared" si="116"/>
        <v>RX4MORPETH COTTAGE HOSPITAL</v>
      </c>
      <c r="H3291" t="str">
        <f t="shared" si="118"/>
        <v>RX4</v>
      </c>
      <c r="I3291" t="s">
        <v>6379</v>
      </c>
      <c r="J3291" t="s">
        <v>6378</v>
      </c>
    </row>
    <row r="3292" spans="7:10" x14ac:dyDescent="0.35">
      <c r="G3292" t="str">
        <f t="shared" si="116"/>
        <v>RX4NEUROPSYCHIATRY</v>
      </c>
      <c r="H3292" t="str">
        <f t="shared" si="118"/>
        <v>RX4</v>
      </c>
      <c r="I3292" t="s">
        <v>2367</v>
      </c>
      <c r="J3292" t="s">
        <v>6380</v>
      </c>
    </row>
    <row r="3293" spans="7:10" x14ac:dyDescent="0.35">
      <c r="G3293" t="str">
        <f t="shared" si="116"/>
        <v>RX4NEWBERRY COTTAGE</v>
      </c>
      <c r="H3293" t="str">
        <f t="shared" si="118"/>
        <v>RX4</v>
      </c>
      <c r="I3293" t="s">
        <v>6382</v>
      </c>
      <c r="J3293" t="s">
        <v>6381</v>
      </c>
    </row>
    <row r="3294" spans="7:10" x14ac:dyDescent="0.35">
      <c r="G3294" t="str">
        <f t="shared" si="116"/>
        <v>RX4NEWCASTLE GENERAL HOSPITAL</v>
      </c>
      <c r="H3294" t="str">
        <f t="shared" si="118"/>
        <v>RX4</v>
      </c>
      <c r="I3294" t="s">
        <v>6384</v>
      </c>
      <c r="J3294" t="s">
        <v>6383</v>
      </c>
    </row>
    <row r="3295" spans="7:10" x14ac:dyDescent="0.35">
      <c r="G3295" t="str">
        <f t="shared" si="116"/>
        <v>RX4NEWHAVEN COTTAGE</v>
      </c>
      <c r="H3295" t="str">
        <f t="shared" si="118"/>
        <v>RX4</v>
      </c>
      <c r="I3295" t="s">
        <v>6386</v>
      </c>
      <c r="J3295" t="s">
        <v>6385</v>
      </c>
    </row>
    <row r="3296" spans="7:10" x14ac:dyDescent="0.35">
      <c r="G3296" t="str">
        <f t="shared" si="116"/>
        <v>RX4NMP - CHILD &amp; FAMILY A</v>
      </c>
      <c r="H3296" t="str">
        <f t="shared" si="118"/>
        <v>RX4</v>
      </c>
      <c r="I3296" t="s">
        <v>6388</v>
      </c>
      <c r="J3296" t="s">
        <v>6387</v>
      </c>
    </row>
    <row r="3297" spans="7:10" x14ac:dyDescent="0.35">
      <c r="G3297" t="str">
        <f t="shared" ref="G3297:G3359" si="119">H3297&amp;I3297</f>
        <v>RX4NMP - CHILD &amp; FAMILY B</v>
      </c>
      <c r="H3297" t="str">
        <f t="shared" si="118"/>
        <v>RX4</v>
      </c>
      <c r="I3297" t="s">
        <v>6390</v>
      </c>
      <c r="J3297" t="s">
        <v>6389</v>
      </c>
    </row>
    <row r="3298" spans="7:10" x14ac:dyDescent="0.35">
      <c r="G3298" t="str">
        <f t="shared" si="119"/>
        <v>RX4NMP - WELLFIELD</v>
      </c>
      <c r="H3298" t="str">
        <f t="shared" ref="H3298:H3329" si="120">LEFT(J3298,3)</f>
        <v>RX4</v>
      </c>
      <c r="I3298" t="s">
        <v>6392</v>
      </c>
      <c r="J3298" t="s">
        <v>6391</v>
      </c>
    </row>
    <row r="3299" spans="7:10" x14ac:dyDescent="0.35">
      <c r="G3299" t="str">
        <f t="shared" si="119"/>
        <v>RX4NORTH TYNESIDE GENERAL HOSPITAL</v>
      </c>
      <c r="H3299" t="str">
        <f t="shared" si="120"/>
        <v>RX4</v>
      </c>
      <c r="I3299" t="s">
        <v>6394</v>
      </c>
      <c r="J3299" t="s">
        <v>6393</v>
      </c>
    </row>
    <row r="3300" spans="7:10" x14ac:dyDescent="0.35">
      <c r="G3300" t="str">
        <f t="shared" si="119"/>
        <v>RX4NORTHGATE HOSPITAL</v>
      </c>
      <c r="H3300" t="str">
        <f t="shared" si="120"/>
        <v>RX4</v>
      </c>
      <c r="I3300" t="s">
        <v>1636</v>
      </c>
      <c r="J3300" t="s">
        <v>6395</v>
      </c>
    </row>
    <row r="3301" spans="7:10" x14ac:dyDescent="0.35">
      <c r="G3301" t="str">
        <f t="shared" si="119"/>
        <v>RX4NORTHGATE HOSPITAL SITE</v>
      </c>
      <c r="H3301" t="str">
        <f t="shared" si="120"/>
        <v>RX4</v>
      </c>
      <c r="I3301" t="s">
        <v>6397</v>
      </c>
      <c r="J3301" t="s">
        <v>6396</v>
      </c>
    </row>
    <row r="3302" spans="7:10" x14ac:dyDescent="0.35">
      <c r="G3302" t="str">
        <f t="shared" si="119"/>
        <v>RX4NORTHUMBERLAND BAIT</v>
      </c>
      <c r="H3302" t="str">
        <f t="shared" si="120"/>
        <v>RX4</v>
      </c>
      <c r="I3302" t="s">
        <v>6399</v>
      </c>
      <c r="J3302" t="s">
        <v>6398</v>
      </c>
    </row>
    <row r="3303" spans="7:10" x14ac:dyDescent="0.35">
      <c r="G3303" t="str">
        <f t="shared" si="119"/>
        <v>RX4OLD AGE PSYCHIATRY - TYNEDALE</v>
      </c>
      <c r="H3303" t="str">
        <f t="shared" si="120"/>
        <v>RX4</v>
      </c>
      <c r="I3303" t="s">
        <v>6401</v>
      </c>
      <c r="J3303" t="s">
        <v>6400</v>
      </c>
    </row>
    <row r="3304" spans="7:10" x14ac:dyDescent="0.35">
      <c r="G3304" t="str">
        <f t="shared" si="119"/>
        <v>RX4OLD AGE PSYCHIATRY NEWCASTLE EAST - AKENSIDE</v>
      </c>
      <c r="H3304" t="str">
        <f t="shared" si="120"/>
        <v>RX4</v>
      </c>
      <c r="I3304" t="s">
        <v>6403</v>
      </c>
      <c r="J3304" t="s">
        <v>6402</v>
      </c>
    </row>
    <row r="3305" spans="7:10" x14ac:dyDescent="0.35">
      <c r="G3305" t="str">
        <f t="shared" si="119"/>
        <v>RX4OLD AGE PSYCHIATRY NEWCASTLE NORTH - GIBSIDE</v>
      </c>
      <c r="H3305" t="str">
        <f t="shared" si="120"/>
        <v>RX4</v>
      </c>
      <c r="I3305" t="s">
        <v>6405</v>
      </c>
      <c r="J3305" t="s">
        <v>6404</v>
      </c>
    </row>
    <row r="3306" spans="7:10" x14ac:dyDescent="0.35">
      <c r="G3306" t="str">
        <f t="shared" si="119"/>
        <v>RX4OLD AGE PSYCHIATRY NEWCASTLE WEST - CASTLESIDE</v>
      </c>
      <c r="H3306" t="str">
        <f t="shared" si="120"/>
        <v>RX4</v>
      </c>
      <c r="I3306" t="s">
        <v>6407</v>
      </c>
      <c r="J3306" t="s">
        <v>6406</v>
      </c>
    </row>
    <row r="3307" spans="7:10" x14ac:dyDescent="0.35">
      <c r="G3307" t="str">
        <f t="shared" si="119"/>
        <v>RX4PALMER COMMUNITY HOSPITAL</v>
      </c>
      <c r="H3307" t="str">
        <f t="shared" si="120"/>
        <v>RX4</v>
      </c>
      <c r="I3307" t="s">
        <v>1461</v>
      </c>
      <c r="J3307" t="s">
        <v>6408</v>
      </c>
    </row>
    <row r="3308" spans="7:10" x14ac:dyDescent="0.35">
      <c r="G3308" t="str">
        <f t="shared" si="119"/>
        <v>RX4PRUDHOE HOSPITAL</v>
      </c>
      <c r="H3308" t="str">
        <f t="shared" si="120"/>
        <v>RX4</v>
      </c>
      <c r="I3308" t="s">
        <v>6410</v>
      </c>
      <c r="J3308" t="s">
        <v>6409</v>
      </c>
    </row>
    <row r="3309" spans="7:10" x14ac:dyDescent="0.35">
      <c r="G3309" t="str">
        <f t="shared" si="119"/>
        <v>RX4PRUDHOE HOSPITAL SITE</v>
      </c>
      <c r="H3309" t="str">
        <f t="shared" si="120"/>
        <v>RX4</v>
      </c>
      <c r="I3309" t="s">
        <v>6412</v>
      </c>
      <c r="J3309" t="s">
        <v>6411</v>
      </c>
    </row>
    <row r="3310" spans="7:10" x14ac:dyDescent="0.35">
      <c r="G3310" t="str">
        <f t="shared" si="119"/>
        <v>RX4REGIONAL EATING DISORDERS</v>
      </c>
      <c r="H3310" t="str">
        <f t="shared" si="120"/>
        <v>RX4</v>
      </c>
      <c r="I3310" t="s">
        <v>6414</v>
      </c>
      <c r="J3310" t="s">
        <v>6413</v>
      </c>
    </row>
    <row r="3311" spans="7:10" x14ac:dyDescent="0.35">
      <c r="G3311" t="str">
        <f t="shared" si="119"/>
        <v>RX4REHABILITATION - CHERRY KNOWLE HOSPITAL</v>
      </c>
      <c r="H3311" t="str">
        <f t="shared" si="120"/>
        <v>RX4</v>
      </c>
      <c r="I3311" t="s">
        <v>6416</v>
      </c>
      <c r="J3311" t="s">
        <v>6415</v>
      </c>
    </row>
    <row r="3312" spans="7:10" x14ac:dyDescent="0.35">
      <c r="G3312" t="str">
        <f t="shared" si="119"/>
        <v>RX4REHABILITATION - TRANWELL UNIT</v>
      </c>
      <c r="H3312" t="str">
        <f t="shared" si="120"/>
        <v>RX4</v>
      </c>
      <c r="I3312" t="s">
        <v>6418</v>
      </c>
      <c r="J3312" t="s">
        <v>6417</v>
      </c>
    </row>
    <row r="3313" spans="7:10" x14ac:dyDescent="0.35">
      <c r="G3313" t="str">
        <f t="shared" si="119"/>
        <v>RX4REHABILITATION NORTHUMBERLAND - SOUTH WING</v>
      </c>
      <c r="H3313" t="str">
        <f t="shared" si="120"/>
        <v>RX4</v>
      </c>
      <c r="I3313" t="s">
        <v>6420</v>
      </c>
      <c r="J3313" t="s">
        <v>6419</v>
      </c>
    </row>
    <row r="3314" spans="7:10" x14ac:dyDescent="0.35">
      <c r="G3314" t="str">
        <f t="shared" si="119"/>
        <v>RX4ROSE LODGE</v>
      </c>
      <c r="H3314" t="str">
        <f t="shared" si="120"/>
        <v>RX4</v>
      </c>
      <c r="I3314" t="s">
        <v>6422</v>
      </c>
      <c r="J3314" t="s">
        <v>6421</v>
      </c>
    </row>
    <row r="3315" spans="7:10" x14ac:dyDescent="0.35">
      <c r="G3315" t="str">
        <f t="shared" si="119"/>
        <v>RX4ROSLIN MENTAL HEALTH COMMUNITY UNIT</v>
      </c>
      <c r="H3315" t="str">
        <f t="shared" si="120"/>
        <v>RX4</v>
      </c>
      <c r="I3315" t="s">
        <v>6424</v>
      </c>
      <c r="J3315" t="s">
        <v>6423</v>
      </c>
    </row>
    <row r="3316" spans="7:10" x14ac:dyDescent="0.35">
      <c r="G3316" t="str">
        <f t="shared" si="119"/>
        <v>RX4SHEKINAH</v>
      </c>
      <c r="H3316" t="str">
        <f t="shared" si="120"/>
        <v>RX4</v>
      </c>
      <c r="I3316" t="s">
        <v>6426</v>
      </c>
      <c r="J3316" t="s">
        <v>6425</v>
      </c>
    </row>
    <row r="3317" spans="7:10" x14ac:dyDescent="0.35">
      <c r="G3317" t="str">
        <f t="shared" si="119"/>
        <v>RX4SHIAN MENTAL HEALTH COMMUNITY UNIT</v>
      </c>
      <c r="H3317" t="str">
        <f t="shared" si="120"/>
        <v>RX4</v>
      </c>
      <c r="I3317" t="s">
        <v>6428</v>
      </c>
      <c r="J3317" t="s">
        <v>6427</v>
      </c>
    </row>
    <row r="3318" spans="7:10" x14ac:dyDescent="0.35">
      <c r="G3318" t="str">
        <f t="shared" si="119"/>
        <v>RX4SOLINGEN</v>
      </c>
      <c r="H3318" t="str">
        <f t="shared" si="120"/>
        <v>RX4</v>
      </c>
      <c r="I3318" t="s">
        <v>6430</v>
      </c>
      <c r="J3318" t="s">
        <v>6429</v>
      </c>
    </row>
    <row r="3319" spans="7:10" x14ac:dyDescent="0.35">
      <c r="G3319" t="str">
        <f t="shared" si="119"/>
        <v>RX4SOUTH TYNESIDE DISTRICT GENERAL HOSPITAL</v>
      </c>
      <c r="H3319" t="str">
        <f t="shared" si="120"/>
        <v>RX4</v>
      </c>
      <c r="I3319" t="s">
        <v>6432</v>
      </c>
      <c r="J3319" t="s">
        <v>6431</v>
      </c>
    </row>
    <row r="3320" spans="7:10" x14ac:dyDescent="0.35">
      <c r="G3320" t="str">
        <f t="shared" si="119"/>
        <v>RX4SPECIAL CARE / REHAB NEWCASTLE</v>
      </c>
      <c r="H3320" t="str">
        <f t="shared" si="120"/>
        <v>RX4</v>
      </c>
      <c r="I3320" t="s">
        <v>6434</v>
      </c>
      <c r="J3320" t="s">
        <v>6433</v>
      </c>
    </row>
    <row r="3321" spans="7:10" x14ac:dyDescent="0.35">
      <c r="G3321" t="str">
        <f t="shared" si="119"/>
        <v>RX4SPITTAL</v>
      </c>
      <c r="H3321" t="str">
        <f t="shared" si="120"/>
        <v>RX4</v>
      </c>
      <c r="I3321" t="s">
        <v>6436</v>
      </c>
      <c r="J3321" t="s">
        <v>6435</v>
      </c>
    </row>
    <row r="3322" spans="7:10" x14ac:dyDescent="0.35">
      <c r="G3322" t="str">
        <f t="shared" si="119"/>
        <v>RX4SPITTAL MEWS MENTAL HEALTH COMMUNITY UNIT</v>
      </c>
      <c r="H3322" t="str">
        <f t="shared" si="120"/>
        <v>RX4</v>
      </c>
      <c r="I3322" t="s">
        <v>6438</v>
      </c>
      <c r="J3322" t="s">
        <v>6437</v>
      </c>
    </row>
    <row r="3323" spans="7:10" x14ac:dyDescent="0.35">
      <c r="G3323" t="str">
        <f t="shared" si="119"/>
        <v>RX4SPRINGDALE MENTAL HEALTH COMMUNITY UNIT</v>
      </c>
      <c r="H3323" t="str">
        <f t="shared" si="120"/>
        <v>RX4</v>
      </c>
      <c r="I3323" t="s">
        <v>6440</v>
      </c>
      <c r="J3323" t="s">
        <v>6439</v>
      </c>
    </row>
    <row r="3324" spans="7:10" x14ac:dyDescent="0.35">
      <c r="G3324" t="str">
        <f t="shared" si="119"/>
        <v>RX4ST ALBANS MENTAL HEALTH COMMUNITY UNIT</v>
      </c>
      <c r="H3324" t="str">
        <f t="shared" si="120"/>
        <v>RX4</v>
      </c>
      <c r="I3324" t="s">
        <v>6442</v>
      </c>
      <c r="J3324" t="s">
        <v>6441</v>
      </c>
    </row>
    <row r="3325" spans="7:10" x14ac:dyDescent="0.35">
      <c r="G3325" t="str">
        <f t="shared" si="119"/>
        <v>RX4ST GEORGES HOSPITAL SITE (MORPETH)</v>
      </c>
      <c r="H3325" t="str">
        <f t="shared" si="120"/>
        <v>RX4</v>
      </c>
      <c r="I3325" t="s">
        <v>6444</v>
      </c>
      <c r="J3325" t="s">
        <v>6443</v>
      </c>
    </row>
    <row r="3326" spans="7:10" x14ac:dyDescent="0.35">
      <c r="G3326" t="str">
        <f t="shared" si="119"/>
        <v>RX4ST NICHOLAS HOSPITAL (NEWCASTLE UPON TYNE)</v>
      </c>
      <c r="H3326" t="str">
        <f t="shared" si="120"/>
        <v>RX4</v>
      </c>
      <c r="I3326" t="s">
        <v>6446</v>
      </c>
      <c r="J3326" t="s">
        <v>6445</v>
      </c>
    </row>
    <row r="3327" spans="7:10" x14ac:dyDescent="0.35">
      <c r="G3327" t="str">
        <f t="shared" si="119"/>
        <v>RX4STONECRAFT MENTAL HEALTH COMMUNITY UNIT</v>
      </c>
      <c r="H3327" t="str">
        <f t="shared" si="120"/>
        <v>RX4</v>
      </c>
      <c r="I3327" t="s">
        <v>6448</v>
      </c>
      <c r="J3327" t="s">
        <v>6447</v>
      </c>
    </row>
    <row r="3328" spans="7:10" x14ac:dyDescent="0.35">
      <c r="G3328" t="str">
        <f t="shared" si="119"/>
        <v>RX4SUNDERLAND EYE INFIRMARY</v>
      </c>
      <c r="H3328" t="str">
        <f t="shared" si="120"/>
        <v>RX4</v>
      </c>
      <c r="I3328" t="s">
        <v>279</v>
      </c>
      <c r="J3328" t="s">
        <v>6449</v>
      </c>
    </row>
    <row r="3329" spans="7:10" x14ac:dyDescent="0.35">
      <c r="G3329" t="str">
        <f t="shared" si="119"/>
        <v>RX4SUNDERLAND ROYAL HOSPITAL</v>
      </c>
      <c r="H3329" t="str">
        <f t="shared" si="120"/>
        <v>RX4</v>
      </c>
      <c r="I3329" t="s">
        <v>281</v>
      </c>
      <c r="J3329" t="s">
        <v>6450</v>
      </c>
    </row>
    <row r="3330" spans="7:10" x14ac:dyDescent="0.35">
      <c r="G3330" t="str">
        <f t="shared" si="119"/>
        <v>RX4SWALWELL</v>
      </c>
      <c r="H3330" t="str">
        <f t="shared" ref="H3330:H3360" si="121">LEFT(J3330,3)</f>
        <v>RX4</v>
      </c>
      <c r="I3330" t="s">
        <v>6452</v>
      </c>
      <c r="J3330" t="s">
        <v>6451</v>
      </c>
    </row>
    <row r="3331" spans="7:10" x14ac:dyDescent="0.35">
      <c r="G3331" t="str">
        <f t="shared" si="119"/>
        <v>RX4TAVISTOCK SQUARE MENTAL HEALTH COMMUNITY UNIT</v>
      </c>
      <c r="H3331" t="str">
        <f t="shared" si="121"/>
        <v>RX4</v>
      </c>
      <c r="I3331" t="s">
        <v>6454</v>
      </c>
      <c r="J3331" t="s">
        <v>6453</v>
      </c>
    </row>
    <row r="3332" spans="7:10" x14ac:dyDescent="0.35">
      <c r="G3332" t="str">
        <f t="shared" si="119"/>
        <v>RX4THE CHESTERS MENTAL HEALTH COMMUNITY UNIT</v>
      </c>
      <c r="H3332" t="str">
        <f t="shared" si="121"/>
        <v>RX4</v>
      </c>
      <c r="I3332" t="s">
        <v>6456</v>
      </c>
      <c r="J3332" t="s">
        <v>6455</v>
      </c>
    </row>
    <row r="3333" spans="7:10" x14ac:dyDescent="0.35">
      <c r="G3333" t="str">
        <f t="shared" si="119"/>
        <v>RX4THE CONSULTING ROOMS</v>
      </c>
      <c r="H3333" t="str">
        <f t="shared" si="121"/>
        <v>RX4</v>
      </c>
      <c r="I3333" t="s">
        <v>6458</v>
      </c>
      <c r="J3333" t="s">
        <v>6457</v>
      </c>
    </row>
    <row r="3334" spans="7:10" x14ac:dyDescent="0.35">
      <c r="G3334" t="str">
        <f t="shared" si="119"/>
        <v>RX4THE GRANGE</v>
      </c>
      <c r="H3334" t="str">
        <f t="shared" si="121"/>
        <v>RX4</v>
      </c>
      <c r="I3334" t="s">
        <v>429</v>
      </c>
      <c r="J3334" t="s">
        <v>6459</v>
      </c>
    </row>
    <row r="3335" spans="7:10" x14ac:dyDescent="0.35">
      <c r="G3335" t="str">
        <f t="shared" si="119"/>
        <v>RX4THE RIDING MENTAL HEALTH COMMUNITY UNIT</v>
      </c>
      <c r="H3335" t="str">
        <f t="shared" si="121"/>
        <v>RX4</v>
      </c>
      <c r="I3335" t="s">
        <v>6461</v>
      </c>
      <c r="J3335" t="s">
        <v>6460</v>
      </c>
    </row>
    <row r="3336" spans="7:10" x14ac:dyDescent="0.35">
      <c r="G3336" t="str">
        <f t="shared" si="119"/>
        <v>RX4THE WILLOWS (MORPETH)</v>
      </c>
      <c r="H3336" t="str">
        <f t="shared" si="121"/>
        <v>RX4</v>
      </c>
      <c r="I3336" t="s">
        <v>6463</v>
      </c>
      <c r="J3336" t="s">
        <v>6462</v>
      </c>
    </row>
    <row r="3337" spans="7:10" x14ac:dyDescent="0.35">
      <c r="G3337" t="str">
        <f t="shared" si="119"/>
        <v>RX4TRANWELL UNIT</v>
      </c>
      <c r="H3337" t="str">
        <f t="shared" si="121"/>
        <v>RX4</v>
      </c>
      <c r="I3337" t="s">
        <v>6465</v>
      </c>
      <c r="J3337" t="s">
        <v>6464</v>
      </c>
    </row>
    <row r="3338" spans="7:10" x14ac:dyDescent="0.35">
      <c r="G3338" t="str">
        <f t="shared" si="119"/>
        <v>RX4TREATMENT UNIT</v>
      </c>
      <c r="H3338" t="str">
        <f t="shared" si="121"/>
        <v>RX4</v>
      </c>
      <c r="I3338" t="s">
        <v>6467</v>
      </c>
      <c r="J3338" t="s">
        <v>6466</v>
      </c>
    </row>
    <row r="3339" spans="7:10" x14ac:dyDescent="0.35">
      <c r="G3339" t="str">
        <f t="shared" si="119"/>
        <v>RX4WALKERGATE PARK HOSPITAL</v>
      </c>
      <c r="H3339" t="str">
        <f t="shared" si="121"/>
        <v>RX4</v>
      </c>
      <c r="I3339" t="s">
        <v>6469</v>
      </c>
      <c r="J3339" t="s">
        <v>6468</v>
      </c>
    </row>
    <row r="3340" spans="7:10" x14ac:dyDescent="0.35">
      <c r="G3340" t="str">
        <f t="shared" si="119"/>
        <v>RX4WANSBECK GENERAL HOSPITAL</v>
      </c>
      <c r="H3340" t="str">
        <f t="shared" si="121"/>
        <v>RX4</v>
      </c>
      <c r="I3340" t="s">
        <v>6471</v>
      </c>
      <c r="J3340" t="s">
        <v>6470</v>
      </c>
    </row>
    <row r="3341" spans="7:10" x14ac:dyDescent="0.35">
      <c r="G3341" t="str">
        <f t="shared" si="119"/>
        <v>RX4WARRINGTON MENTAL HEALTH COMMUNITY UNIT</v>
      </c>
      <c r="H3341" t="str">
        <f t="shared" si="121"/>
        <v>RX4</v>
      </c>
      <c r="I3341" t="s">
        <v>6473</v>
      </c>
      <c r="J3341" t="s">
        <v>6472</v>
      </c>
    </row>
    <row r="3342" spans="7:10" x14ac:dyDescent="0.35">
      <c r="G3342" t="str">
        <f t="shared" si="119"/>
        <v>RX4WEST VIEW MENTAL HEALTH COMMUNITY UNIT</v>
      </c>
      <c r="H3342" t="str">
        <f t="shared" si="121"/>
        <v>RX4</v>
      </c>
      <c r="I3342" t="s">
        <v>6475</v>
      </c>
      <c r="J3342" t="s">
        <v>6474</v>
      </c>
    </row>
    <row r="3343" spans="7:10" x14ac:dyDescent="0.35">
      <c r="G3343" t="str">
        <f t="shared" si="119"/>
        <v>RX4WESTBRIDGE UNIT</v>
      </c>
      <c r="H3343" t="str">
        <f t="shared" si="121"/>
        <v>RX4</v>
      </c>
      <c r="I3343" t="s">
        <v>6477</v>
      </c>
      <c r="J3343" t="s">
        <v>6476</v>
      </c>
    </row>
    <row r="3344" spans="7:10" x14ac:dyDescent="0.35">
      <c r="G3344" t="str">
        <f t="shared" si="119"/>
        <v>RX4WHITBY RISE</v>
      </c>
      <c r="H3344" t="str">
        <f t="shared" si="121"/>
        <v>RX4</v>
      </c>
      <c r="I3344" t="s">
        <v>6479</v>
      </c>
      <c r="J3344" t="s">
        <v>6478</v>
      </c>
    </row>
    <row r="3345" spans="7:10" x14ac:dyDescent="0.35">
      <c r="G3345" t="str">
        <f t="shared" si="119"/>
        <v>RX4WHITLEY BAY</v>
      </c>
      <c r="H3345" t="str">
        <f t="shared" si="121"/>
        <v>RX4</v>
      </c>
      <c r="I3345" t="s">
        <v>6481</v>
      </c>
      <c r="J3345" t="s">
        <v>6480</v>
      </c>
    </row>
    <row r="3346" spans="7:10" x14ac:dyDescent="0.35">
      <c r="G3346" t="str">
        <f t="shared" si="119"/>
        <v>RX4WOODLAND VIEW</v>
      </c>
      <c r="H3346" t="str">
        <f t="shared" si="121"/>
        <v>RX4</v>
      </c>
      <c r="I3346" t="s">
        <v>6483</v>
      </c>
      <c r="J3346" t="s">
        <v>6482</v>
      </c>
    </row>
    <row r="3347" spans="7:10" x14ac:dyDescent="0.35">
      <c r="G3347" t="str">
        <f t="shared" si="119"/>
        <v>RX4WOODLANDS COTTAGE MENTAL HEALTH COMMUNITY UNIT</v>
      </c>
      <c r="H3347" t="str">
        <f t="shared" si="121"/>
        <v>RX4</v>
      </c>
      <c r="I3347" t="s">
        <v>6485</v>
      </c>
      <c r="J3347" t="s">
        <v>6484</v>
      </c>
    </row>
    <row r="3348" spans="7:10" x14ac:dyDescent="0.35">
      <c r="G3348" t="str">
        <f t="shared" si="119"/>
        <v>RX4WOODLEY HALL</v>
      </c>
      <c r="H3348" t="str">
        <f t="shared" si="121"/>
        <v>RX4</v>
      </c>
      <c r="I3348" t="s">
        <v>6487</v>
      </c>
      <c r="J3348" t="s">
        <v>6486</v>
      </c>
    </row>
    <row r="3349" spans="7:10" x14ac:dyDescent="0.35">
      <c r="G3349" t="str">
        <f t="shared" si="119"/>
        <v>RX4WOOLSINGTON MENTAL HEALTH COMMUNITY UNIT</v>
      </c>
      <c r="H3349" t="str">
        <f t="shared" si="121"/>
        <v>RX4</v>
      </c>
      <c r="I3349" t="s">
        <v>6489</v>
      </c>
      <c r="J3349" t="s">
        <v>6488</v>
      </c>
    </row>
    <row r="3350" spans="7:10" x14ac:dyDescent="0.35">
      <c r="G3350" t="str">
        <f t="shared" si="119"/>
        <v>RX4YEWDALE WARD</v>
      </c>
      <c r="H3350" t="str">
        <f t="shared" si="121"/>
        <v>RX4</v>
      </c>
      <c r="I3350" t="s">
        <v>6490</v>
      </c>
      <c r="J3350" t="s">
        <v>6306</v>
      </c>
    </row>
    <row r="3351" spans="7:10" x14ac:dyDescent="0.35">
      <c r="G3351" t="str">
        <f t="shared" si="119"/>
        <v>RX4YOUNG PEOPLES UNIT</v>
      </c>
      <c r="H3351" t="str">
        <f t="shared" si="121"/>
        <v>RX4</v>
      </c>
      <c r="I3351" t="s">
        <v>6492</v>
      </c>
      <c r="J3351" t="s">
        <v>6491</v>
      </c>
    </row>
    <row r="3352" spans="7:10" x14ac:dyDescent="0.35">
      <c r="G3352" t="str">
        <f t="shared" si="119"/>
        <v>RXAANCORA HOUSE</v>
      </c>
      <c r="H3352" t="str">
        <f t="shared" si="121"/>
        <v>RXA</v>
      </c>
      <c r="I3352" t="s">
        <v>6494</v>
      </c>
      <c r="J3352" t="s">
        <v>6493</v>
      </c>
    </row>
    <row r="3353" spans="7:10" x14ac:dyDescent="0.35">
      <c r="G3353" t="str">
        <f t="shared" si="119"/>
        <v>RXABOWMERE HOSPITAL</v>
      </c>
      <c r="H3353" t="str">
        <f t="shared" si="121"/>
        <v>RXA</v>
      </c>
      <c r="I3353" t="s">
        <v>6496</v>
      </c>
      <c r="J3353" t="s">
        <v>6495</v>
      </c>
    </row>
    <row r="3354" spans="7:10" x14ac:dyDescent="0.35">
      <c r="G3354" t="str">
        <f t="shared" si="119"/>
        <v>RXACHERRYBANK</v>
      </c>
      <c r="H3354" t="str">
        <f t="shared" si="121"/>
        <v>RXA</v>
      </c>
      <c r="I3354" t="s">
        <v>6498</v>
      </c>
      <c r="J3354" t="s">
        <v>6497</v>
      </c>
    </row>
    <row r="3355" spans="7:10" x14ac:dyDescent="0.35">
      <c r="G3355" t="str">
        <f t="shared" si="119"/>
        <v>RXACLATTERBRIDGE HOSPITAL PSYCH SERVICES</v>
      </c>
      <c r="H3355" t="str">
        <f t="shared" si="121"/>
        <v>RXA</v>
      </c>
      <c r="I3355" t="s">
        <v>6500</v>
      </c>
      <c r="J3355" t="s">
        <v>6499</v>
      </c>
    </row>
    <row r="3356" spans="7:10" x14ac:dyDescent="0.35">
      <c r="G3356" t="str">
        <f t="shared" si="119"/>
        <v>RXAEASTWAY INPATIENTS</v>
      </c>
      <c r="H3356" t="str">
        <f t="shared" si="121"/>
        <v>RXA</v>
      </c>
      <c r="I3356" t="s">
        <v>6502</v>
      </c>
      <c r="J3356" t="s">
        <v>6501</v>
      </c>
    </row>
    <row r="3357" spans="7:10" x14ac:dyDescent="0.35">
      <c r="G3357" t="str">
        <f t="shared" si="119"/>
        <v>RXAELLESMERE PORT HOSPITAL</v>
      </c>
      <c r="H3357" t="str">
        <f t="shared" si="121"/>
        <v>RXA</v>
      </c>
      <c r="I3357" t="s">
        <v>2203</v>
      </c>
      <c r="J3357" t="s">
        <v>6503</v>
      </c>
    </row>
    <row r="3358" spans="7:10" x14ac:dyDescent="0.35">
      <c r="G3358" t="str">
        <f t="shared" si="119"/>
        <v>RXAJOCELYN SOLLY</v>
      </c>
      <c r="H3358" t="str">
        <f t="shared" si="121"/>
        <v>RXA</v>
      </c>
      <c r="I3358" t="s">
        <v>6505</v>
      </c>
      <c r="J3358" t="s">
        <v>6504</v>
      </c>
    </row>
    <row r="3359" spans="7:10" x14ac:dyDescent="0.35">
      <c r="G3359" t="str">
        <f t="shared" si="119"/>
        <v>RXAKEMPLE UNIT</v>
      </c>
      <c r="H3359" t="str">
        <f t="shared" si="121"/>
        <v>RXA</v>
      </c>
      <c r="I3359" t="s">
        <v>6507</v>
      </c>
      <c r="J3359" t="s">
        <v>6506</v>
      </c>
    </row>
    <row r="3360" spans="7:10" x14ac:dyDescent="0.35">
      <c r="G3360" t="str">
        <f t="shared" ref="G3360:G3420" si="122">H3360&amp;I3360</f>
        <v>RXALEIGHTON HOSPITAL</v>
      </c>
      <c r="H3360" t="str">
        <f t="shared" si="121"/>
        <v>RXA</v>
      </c>
      <c r="I3360" t="s">
        <v>1020</v>
      </c>
      <c r="J3360" t="s">
        <v>6508</v>
      </c>
    </row>
    <row r="3361" spans="7:10" x14ac:dyDescent="0.35">
      <c r="G3361" t="str">
        <f t="shared" si="122"/>
        <v>RXALEIGHTON MENTAL HEALTH UNIT</v>
      </c>
      <c r="H3361" t="str">
        <f t="shared" ref="H3361:H3377" si="123">LEFT(J3361,3)</f>
        <v>RXA</v>
      </c>
      <c r="I3361" t="s">
        <v>6510</v>
      </c>
      <c r="J3361" t="s">
        <v>6509</v>
      </c>
    </row>
    <row r="3362" spans="7:10" x14ac:dyDescent="0.35">
      <c r="G3362" t="str">
        <f t="shared" si="122"/>
        <v>RXALIASON PSYCHIATRY WEST</v>
      </c>
      <c r="H3362" t="str">
        <f t="shared" si="123"/>
        <v>RXA</v>
      </c>
      <c r="I3362" t="s">
        <v>6512</v>
      </c>
      <c r="J3362" t="s">
        <v>6511</v>
      </c>
    </row>
    <row r="3363" spans="7:10" x14ac:dyDescent="0.35">
      <c r="G3363" t="str">
        <f t="shared" si="122"/>
        <v>RXALIME WALK HOUSE</v>
      </c>
      <c r="H3363" t="str">
        <f t="shared" si="123"/>
        <v>RXA</v>
      </c>
      <c r="I3363" t="s">
        <v>6514</v>
      </c>
      <c r="J3363" t="s">
        <v>6513</v>
      </c>
    </row>
    <row r="3364" spans="7:10" x14ac:dyDescent="0.35">
      <c r="G3364" t="str">
        <f t="shared" si="122"/>
        <v>RXAMACCLESFIELD MENTAL HEALTH</v>
      </c>
      <c r="H3364" t="str">
        <f t="shared" si="123"/>
        <v>RXA</v>
      </c>
      <c r="I3364" t="s">
        <v>6516</v>
      </c>
      <c r="J3364" t="s">
        <v>6515</v>
      </c>
    </row>
    <row r="3365" spans="7:10" x14ac:dyDescent="0.35">
      <c r="G3365" t="str">
        <f t="shared" si="122"/>
        <v>RXAMARY DENDY UNIT</v>
      </c>
      <c r="H3365" t="str">
        <f t="shared" si="123"/>
        <v>RXA</v>
      </c>
      <c r="I3365" t="s">
        <v>6518</v>
      </c>
      <c r="J3365" t="s">
        <v>6517</v>
      </c>
    </row>
    <row r="3366" spans="7:10" x14ac:dyDescent="0.35">
      <c r="G3366" t="str">
        <f t="shared" si="122"/>
        <v>RXARESPITE THORN HEYS</v>
      </c>
      <c r="H3366" t="str">
        <f t="shared" si="123"/>
        <v>RXA</v>
      </c>
      <c r="I3366" t="s">
        <v>6520</v>
      </c>
      <c r="J3366" t="s">
        <v>6519</v>
      </c>
    </row>
    <row r="3367" spans="7:10" x14ac:dyDescent="0.35">
      <c r="G3367" t="str">
        <f t="shared" si="122"/>
        <v>RXAROSEMOUNT</v>
      </c>
      <c r="H3367" t="str">
        <f t="shared" si="123"/>
        <v>RXA</v>
      </c>
      <c r="I3367" t="s">
        <v>6522</v>
      </c>
      <c r="J3367" t="s">
        <v>6521</v>
      </c>
    </row>
    <row r="3368" spans="7:10" x14ac:dyDescent="0.35">
      <c r="G3368" t="str">
        <f t="shared" si="122"/>
        <v>RXASOUTH CHESHIRE &amp; VALE ROYAL</v>
      </c>
      <c r="H3368" t="str">
        <f t="shared" si="123"/>
        <v>RXA</v>
      </c>
      <c r="I3368" t="s">
        <v>6524</v>
      </c>
      <c r="J3368" t="s">
        <v>6523</v>
      </c>
    </row>
    <row r="3369" spans="7:10" x14ac:dyDescent="0.35">
      <c r="G3369" t="str">
        <f t="shared" si="122"/>
        <v>RXASPRINGBANK</v>
      </c>
      <c r="H3369" t="str">
        <f t="shared" si="123"/>
        <v>RXA</v>
      </c>
      <c r="I3369" t="s">
        <v>6526</v>
      </c>
      <c r="J3369" t="s">
        <v>6525</v>
      </c>
    </row>
    <row r="3370" spans="7:10" x14ac:dyDescent="0.35">
      <c r="G3370" t="str">
        <f t="shared" si="122"/>
        <v>RXAST CATHERINES HOSPITAL</v>
      </c>
      <c r="H3370" t="str">
        <f t="shared" si="123"/>
        <v>RXA</v>
      </c>
      <c r="I3370" t="s">
        <v>6528</v>
      </c>
      <c r="J3370" t="s">
        <v>6527</v>
      </c>
    </row>
    <row r="3371" spans="7:10" x14ac:dyDescent="0.35">
      <c r="G3371" t="str">
        <f t="shared" si="122"/>
        <v>RXATRAFFORD LD</v>
      </c>
      <c r="H3371" t="str">
        <f t="shared" si="123"/>
        <v>RXA</v>
      </c>
      <c r="I3371" t="s">
        <v>6530</v>
      </c>
      <c r="J3371" t="s">
        <v>6529</v>
      </c>
    </row>
    <row r="3372" spans="7:10" x14ac:dyDescent="0.35">
      <c r="G3372" t="str">
        <f t="shared" si="122"/>
        <v>RXAVICTORIA CENTRAL HOSPITAL</v>
      </c>
      <c r="H3372" t="str">
        <f t="shared" si="123"/>
        <v>RXA</v>
      </c>
      <c r="I3372" t="s">
        <v>1006</v>
      </c>
      <c r="J3372" t="s">
        <v>6531</v>
      </c>
    </row>
    <row r="3373" spans="7:10" x14ac:dyDescent="0.35">
      <c r="G3373" t="str">
        <f t="shared" si="122"/>
        <v>RXAYPC- PINE LODGE</v>
      </c>
      <c r="H3373" t="str">
        <f t="shared" si="123"/>
        <v>RXA</v>
      </c>
      <c r="I3373" t="s">
        <v>6533</v>
      </c>
      <c r="J3373" t="s">
        <v>6532</v>
      </c>
    </row>
    <row r="3374" spans="7:10" x14ac:dyDescent="0.35">
      <c r="G3374" t="str">
        <f t="shared" si="122"/>
        <v>RXCBEXHILL HOSPITAL</v>
      </c>
      <c r="H3374" t="str">
        <f t="shared" si="123"/>
        <v>RXC</v>
      </c>
      <c r="I3374" t="s">
        <v>6535</v>
      </c>
      <c r="J3374" t="s">
        <v>6534</v>
      </c>
    </row>
    <row r="3375" spans="7:10" x14ac:dyDescent="0.35">
      <c r="G3375" t="str">
        <f t="shared" si="122"/>
        <v>RXCCONQUEST HOSPITAL</v>
      </c>
      <c r="H3375" t="str">
        <f t="shared" si="123"/>
        <v>RXC</v>
      </c>
      <c r="I3375" t="s">
        <v>5762</v>
      </c>
      <c r="J3375" t="s">
        <v>6536</v>
      </c>
    </row>
    <row r="3376" spans="7:10" x14ac:dyDescent="0.35">
      <c r="G3376" t="str">
        <f t="shared" si="122"/>
        <v>RXCCROWBOROUGH BIRTHING CENTRE</v>
      </c>
      <c r="H3376" t="str">
        <f t="shared" si="123"/>
        <v>RXC</v>
      </c>
      <c r="I3376" t="s">
        <v>6538</v>
      </c>
      <c r="J3376" t="s">
        <v>6537</v>
      </c>
    </row>
    <row r="3377" spans="7:10" x14ac:dyDescent="0.35">
      <c r="G3377" t="str">
        <f t="shared" si="122"/>
        <v>RXCEASTBOURNE DISTRICT GENERAL HOSPITAL</v>
      </c>
      <c r="H3377" t="str">
        <f t="shared" si="123"/>
        <v>RXC</v>
      </c>
      <c r="I3377" t="s">
        <v>1176</v>
      </c>
      <c r="J3377" t="s">
        <v>6539</v>
      </c>
    </row>
    <row r="3378" spans="7:10" x14ac:dyDescent="0.35">
      <c r="G3378" t="str">
        <f t="shared" si="122"/>
        <v>RXCRYE MEMORIAL CARE CENTRE</v>
      </c>
      <c r="H3378" t="s">
        <v>92</v>
      </c>
      <c r="I3378" t="s">
        <v>14511</v>
      </c>
      <c r="J3378" t="s">
        <v>14512</v>
      </c>
    </row>
    <row r="3379" spans="7:10" x14ac:dyDescent="0.35">
      <c r="G3379" t="str">
        <f t="shared" si="122"/>
        <v>RXEDONCASTER - CYP&amp;F</v>
      </c>
      <c r="H3379" t="str">
        <f t="shared" ref="H3379:H3440" si="124">LEFT(J3379,3)</f>
        <v>RXE</v>
      </c>
      <c r="I3379" t="s">
        <v>6541</v>
      </c>
      <c r="J3379" t="s">
        <v>6540</v>
      </c>
    </row>
    <row r="3380" spans="7:10" x14ac:dyDescent="0.35">
      <c r="G3380" t="str">
        <f t="shared" si="122"/>
        <v>RXEDONCASTER - CYP&amp;F (EAST)</v>
      </c>
      <c r="H3380" t="str">
        <f t="shared" si="124"/>
        <v>RXE</v>
      </c>
      <c r="I3380" t="s">
        <v>6543</v>
      </c>
      <c r="J3380" t="s">
        <v>6542</v>
      </c>
    </row>
    <row r="3381" spans="7:10" x14ac:dyDescent="0.35">
      <c r="G3381" t="str">
        <f t="shared" si="122"/>
        <v>RXEDONCASTER - CYP&amp;F 2</v>
      </c>
      <c r="H3381" t="str">
        <f t="shared" si="124"/>
        <v>RXE</v>
      </c>
      <c r="I3381" t="s">
        <v>6545</v>
      </c>
      <c r="J3381" t="s">
        <v>6544</v>
      </c>
    </row>
    <row r="3382" spans="7:10" x14ac:dyDescent="0.35">
      <c r="G3382" t="str">
        <f t="shared" si="122"/>
        <v>RXEDONCASTER - ST MARY'S INTERMEDIATE CARE</v>
      </c>
      <c r="H3382" t="str">
        <f t="shared" si="124"/>
        <v>RXE</v>
      </c>
      <c r="I3382" t="s">
        <v>6547</v>
      </c>
      <c r="J3382" t="s">
        <v>6546</v>
      </c>
    </row>
    <row r="3383" spans="7:10" x14ac:dyDescent="0.35">
      <c r="G3383" t="str">
        <f t="shared" si="122"/>
        <v>RXEDONCASTER COMMUNITY - OLDER PEOPLE'S DAY HOSPITAL</v>
      </c>
      <c r="H3383" t="str">
        <f t="shared" si="124"/>
        <v>RXE</v>
      </c>
      <c r="I3383" t="s">
        <v>6549</v>
      </c>
      <c r="J3383" t="s">
        <v>6548</v>
      </c>
    </row>
    <row r="3384" spans="7:10" x14ac:dyDescent="0.35">
      <c r="G3384" t="str">
        <f t="shared" si="122"/>
        <v>RXEDONCASTER DCIS - (OTW)</v>
      </c>
      <c r="H3384" t="str">
        <f t="shared" si="124"/>
        <v>RXE</v>
      </c>
      <c r="I3384" t="s">
        <v>6551</v>
      </c>
      <c r="J3384" t="s">
        <v>6550</v>
      </c>
    </row>
    <row r="3385" spans="7:10" x14ac:dyDescent="0.35">
      <c r="G3385" t="str">
        <f t="shared" si="122"/>
        <v>RXEDONCASTER DCIS - (OTW) BENTLEY MYPLACE</v>
      </c>
      <c r="H3385" t="str">
        <f t="shared" si="124"/>
        <v>RXE</v>
      </c>
      <c r="I3385" t="s">
        <v>6553</v>
      </c>
      <c r="J3385" t="s">
        <v>6552</v>
      </c>
    </row>
    <row r="3386" spans="7:10" x14ac:dyDescent="0.35">
      <c r="G3386" t="str">
        <f t="shared" si="122"/>
        <v>RXEDONCASTER SUBSTANCE MISUSE SERVICE - NEW BEGINNINGS</v>
      </c>
      <c r="H3386" t="s">
        <v>166</v>
      </c>
      <c r="I3386" t="s">
        <v>14599</v>
      </c>
      <c r="J3386" t="s">
        <v>14600</v>
      </c>
    </row>
    <row r="3387" spans="7:10" x14ac:dyDescent="0.35">
      <c r="G3387" t="str">
        <f t="shared" si="122"/>
        <v>RXENTH LINCS - GREAT OAKS INPATIENT UNIT</v>
      </c>
      <c r="H3387" t="str">
        <f t="shared" si="124"/>
        <v>RXE</v>
      </c>
      <c r="I3387" t="s">
        <v>6555</v>
      </c>
      <c r="J3387" t="s">
        <v>6554</v>
      </c>
    </row>
    <row r="3388" spans="7:10" x14ac:dyDescent="0.35">
      <c r="G3388" t="str">
        <f t="shared" si="122"/>
        <v>RXENTH LINCS - ICT</v>
      </c>
      <c r="H3388" t="str">
        <f t="shared" si="124"/>
        <v>RXE</v>
      </c>
      <c r="I3388" t="s">
        <v>6557</v>
      </c>
      <c r="J3388" t="s">
        <v>6556</v>
      </c>
    </row>
    <row r="3389" spans="7:10" x14ac:dyDescent="0.35">
      <c r="G3389" t="str">
        <f t="shared" si="122"/>
        <v>RXENTH LINCS - OT (COMMUNITY)</v>
      </c>
      <c r="H3389" t="str">
        <f t="shared" si="124"/>
        <v>RXE</v>
      </c>
      <c r="I3389" t="s">
        <v>6559</v>
      </c>
      <c r="J3389" t="s">
        <v>6558</v>
      </c>
    </row>
    <row r="3390" spans="7:10" x14ac:dyDescent="0.35">
      <c r="G3390" t="str">
        <f t="shared" si="122"/>
        <v>RXENTH LINCS PSYCHOLOGICAL THERAPIES 2</v>
      </c>
      <c r="H3390" t="str">
        <f t="shared" si="124"/>
        <v>RXE</v>
      </c>
      <c r="I3390" t="s">
        <v>6561</v>
      </c>
      <c r="J3390" t="s">
        <v>6560</v>
      </c>
    </row>
    <row r="3391" spans="7:10" x14ac:dyDescent="0.35">
      <c r="G3391" t="str">
        <f t="shared" si="122"/>
        <v>RXEROTHERHAM  EARLY INTERVENTION (SWALLOWNEST)</v>
      </c>
      <c r="H3391" t="str">
        <f t="shared" si="124"/>
        <v>RXE</v>
      </c>
      <c r="I3391" t="s">
        <v>6563</v>
      </c>
      <c r="J3391" t="s">
        <v>6562</v>
      </c>
    </row>
    <row r="3392" spans="7:10" x14ac:dyDescent="0.35">
      <c r="G3392" t="str">
        <f t="shared" si="122"/>
        <v>RXEROTHERHAM COMMUNITY MHSOP</v>
      </c>
      <c r="H3392" t="str">
        <f t="shared" si="124"/>
        <v>RXE</v>
      </c>
      <c r="I3392" t="s">
        <v>6565</v>
      </c>
      <c r="J3392" t="s">
        <v>6564</v>
      </c>
    </row>
    <row r="3393" spans="7:10" x14ac:dyDescent="0.35">
      <c r="G3393" t="str">
        <f t="shared" si="122"/>
        <v>RXEROTHERHAM INTENSIVE COMMUNITY THERAPIES</v>
      </c>
      <c r="H3393" t="str">
        <f t="shared" si="124"/>
        <v>RXE</v>
      </c>
      <c r="I3393" t="s">
        <v>6567</v>
      </c>
      <c r="J3393" t="s">
        <v>6566</v>
      </c>
    </row>
    <row r="3394" spans="7:10" x14ac:dyDescent="0.35">
      <c r="G3394" t="str">
        <f t="shared" si="122"/>
        <v>RXEROTHERHAM OPMHS WOODLANDS</v>
      </c>
      <c r="H3394" t="str">
        <f t="shared" si="124"/>
        <v>RXE</v>
      </c>
      <c r="I3394" t="s">
        <v>6569</v>
      </c>
      <c r="J3394" t="s">
        <v>6568</v>
      </c>
    </row>
    <row r="3395" spans="7:10" x14ac:dyDescent="0.35">
      <c r="G3395" t="str">
        <f t="shared" si="122"/>
        <v>RXEST CATHERINE'S</v>
      </c>
      <c r="H3395" t="str">
        <f t="shared" si="124"/>
        <v>RXE</v>
      </c>
      <c r="I3395" t="s">
        <v>6571</v>
      </c>
      <c r="J3395" t="s">
        <v>6570</v>
      </c>
    </row>
    <row r="3396" spans="7:10" x14ac:dyDescent="0.35">
      <c r="G3396" t="str">
        <f t="shared" si="122"/>
        <v>RXEST. JOHN’S HOSPICE.</v>
      </c>
      <c r="H3396" t="str">
        <f t="shared" si="124"/>
        <v>RXE</v>
      </c>
      <c r="I3396" t="s">
        <v>6573</v>
      </c>
      <c r="J3396" t="s">
        <v>6572</v>
      </c>
    </row>
    <row r="3397" spans="7:10" x14ac:dyDescent="0.35">
      <c r="G3397" t="str">
        <f t="shared" si="122"/>
        <v>RXETICKHILL ROAD</v>
      </c>
      <c r="H3397" t="str">
        <f t="shared" si="124"/>
        <v>RXE</v>
      </c>
      <c r="I3397" t="s">
        <v>6575</v>
      </c>
      <c r="J3397" t="s">
        <v>6574</v>
      </c>
    </row>
    <row r="3398" spans="7:10" x14ac:dyDescent="0.35">
      <c r="G3398" t="str">
        <f t="shared" si="122"/>
        <v>RXFDEWSBURY AND DISTRICT HOSPITAL</v>
      </c>
      <c r="H3398" t="str">
        <f t="shared" si="124"/>
        <v>RXF</v>
      </c>
      <c r="I3398" t="s">
        <v>6577</v>
      </c>
      <c r="J3398" t="s">
        <v>6576</v>
      </c>
    </row>
    <row r="3399" spans="7:10" x14ac:dyDescent="0.35">
      <c r="G3399" t="str">
        <f t="shared" si="122"/>
        <v>RXFMONUMENT HOUSE</v>
      </c>
      <c r="H3399" t="str">
        <f t="shared" si="124"/>
        <v>RXF</v>
      </c>
      <c r="I3399" t="s">
        <v>6579</v>
      </c>
      <c r="J3399" t="s">
        <v>6578</v>
      </c>
    </row>
    <row r="3400" spans="7:10" x14ac:dyDescent="0.35">
      <c r="G3400" t="str">
        <f t="shared" si="122"/>
        <v>RXFPINDERFIELDS GENERAL HOSPITAL</v>
      </c>
      <c r="H3400" t="str">
        <f t="shared" si="124"/>
        <v>RXF</v>
      </c>
      <c r="I3400" t="s">
        <v>6581</v>
      </c>
      <c r="J3400" t="s">
        <v>6580</v>
      </c>
    </row>
    <row r="3401" spans="7:10" x14ac:dyDescent="0.35">
      <c r="G3401" t="str">
        <f t="shared" si="122"/>
        <v>RXFPONTEFRACT GENERAL INFIRMARY</v>
      </c>
      <c r="H3401" t="str">
        <f t="shared" si="124"/>
        <v>RXF</v>
      </c>
      <c r="I3401" t="s">
        <v>1576</v>
      </c>
      <c r="J3401" t="s">
        <v>6582</v>
      </c>
    </row>
    <row r="3402" spans="7:10" x14ac:dyDescent="0.35">
      <c r="G3402" t="str">
        <f t="shared" si="122"/>
        <v>RXFQUEEN ELIZABETH HOUSE</v>
      </c>
      <c r="H3402" t="str">
        <f t="shared" si="124"/>
        <v>RXF</v>
      </c>
      <c r="I3402" t="s">
        <v>6584</v>
      </c>
      <c r="J3402" t="s">
        <v>6583</v>
      </c>
    </row>
    <row r="3403" spans="7:10" x14ac:dyDescent="0.35">
      <c r="G3403" t="str">
        <f t="shared" si="122"/>
        <v>RXFWEST RIDINGS RESIDENTIAL AND NURSING HOME</v>
      </c>
      <c r="H3403" t="str">
        <f t="shared" si="124"/>
        <v>RXF</v>
      </c>
      <c r="I3403" t="s">
        <v>6586</v>
      </c>
      <c r="J3403" t="s">
        <v>6585</v>
      </c>
    </row>
    <row r="3404" spans="7:10" x14ac:dyDescent="0.35">
      <c r="G3404" t="str">
        <f t="shared" si="122"/>
        <v>RXGCALDERDALE SMS</v>
      </c>
      <c r="H3404" t="str">
        <f t="shared" si="124"/>
        <v>RXG</v>
      </c>
      <c r="I3404" t="s">
        <v>6588</v>
      </c>
      <c r="J3404" t="s">
        <v>6587</v>
      </c>
    </row>
    <row r="3405" spans="7:10" x14ac:dyDescent="0.35">
      <c r="G3405" t="str">
        <f t="shared" si="122"/>
        <v>RXGCASTLE LODGE</v>
      </c>
      <c r="H3405" t="str">
        <f t="shared" si="124"/>
        <v>RXG</v>
      </c>
      <c r="I3405" t="s">
        <v>6590</v>
      </c>
      <c r="J3405" t="s">
        <v>6589</v>
      </c>
    </row>
    <row r="3406" spans="7:10" x14ac:dyDescent="0.35">
      <c r="G3406" t="str">
        <f t="shared" si="122"/>
        <v>RXGCASTLEFORD &amp; NORMANTON DISTRICT HOSPITAL</v>
      </c>
      <c r="H3406" t="str">
        <f t="shared" si="124"/>
        <v>RXG</v>
      </c>
      <c r="I3406" t="s">
        <v>6592</v>
      </c>
      <c r="J3406" t="s">
        <v>6591</v>
      </c>
    </row>
    <row r="3407" spans="7:10" x14ac:dyDescent="0.35">
      <c r="G3407" t="str">
        <f t="shared" si="122"/>
        <v>RXGCDIP</v>
      </c>
      <c r="H3407" t="str">
        <f t="shared" si="124"/>
        <v>RXG</v>
      </c>
      <c r="I3407" t="s">
        <v>6594</v>
      </c>
      <c r="J3407" t="s">
        <v>6593</v>
      </c>
    </row>
    <row r="3408" spans="7:10" x14ac:dyDescent="0.35">
      <c r="G3408" t="str">
        <f t="shared" si="122"/>
        <v>RXGCHERRY TREES</v>
      </c>
      <c r="H3408" t="str">
        <f t="shared" si="124"/>
        <v>RXG</v>
      </c>
      <c r="I3408" t="s">
        <v>6596</v>
      </c>
      <c r="J3408" t="s">
        <v>6595</v>
      </c>
    </row>
    <row r="3409" spans="7:10" x14ac:dyDescent="0.35">
      <c r="G3409" t="str">
        <f t="shared" si="122"/>
        <v>RXGCHILD &amp; ADOLESCENT UNIT</v>
      </c>
      <c r="H3409" t="str">
        <f t="shared" si="124"/>
        <v>RXG</v>
      </c>
      <c r="I3409" t="s">
        <v>6598</v>
      </c>
      <c r="J3409" t="s">
        <v>6597</v>
      </c>
    </row>
    <row r="3410" spans="7:10" x14ac:dyDescent="0.35">
      <c r="G3410" t="str">
        <f t="shared" si="122"/>
        <v>RXGCNDH</v>
      </c>
      <c r="H3410" t="str">
        <f t="shared" si="124"/>
        <v>RXG</v>
      </c>
      <c r="I3410" t="s">
        <v>6600</v>
      </c>
      <c r="J3410" t="s">
        <v>6599</v>
      </c>
    </row>
    <row r="3411" spans="7:10" x14ac:dyDescent="0.35">
      <c r="G3411" t="str">
        <f t="shared" si="122"/>
        <v>RXGDOVECOTE</v>
      </c>
      <c r="H3411" t="str">
        <f t="shared" si="124"/>
        <v>RXG</v>
      </c>
      <c r="I3411" t="s">
        <v>6602</v>
      </c>
      <c r="J3411" t="s">
        <v>6601</v>
      </c>
    </row>
    <row r="3412" spans="7:10" x14ac:dyDescent="0.35">
      <c r="G3412" t="str">
        <f t="shared" si="122"/>
        <v>RXGENFIELD DOWN</v>
      </c>
      <c r="H3412" t="str">
        <f t="shared" si="124"/>
        <v>RXG</v>
      </c>
      <c r="I3412" t="s">
        <v>6604</v>
      </c>
      <c r="J3412" t="s">
        <v>6603</v>
      </c>
    </row>
    <row r="3413" spans="7:10" x14ac:dyDescent="0.35">
      <c r="G3413" t="str">
        <f t="shared" si="122"/>
        <v>RXGF MILL</v>
      </c>
      <c r="H3413" t="str">
        <f t="shared" si="124"/>
        <v>RXG</v>
      </c>
      <c r="I3413" t="s">
        <v>6606</v>
      </c>
      <c r="J3413" t="s">
        <v>6605</v>
      </c>
    </row>
    <row r="3414" spans="7:10" x14ac:dyDescent="0.35">
      <c r="G3414" t="str">
        <f t="shared" si="122"/>
        <v>RXGFIELDHEAD HOSPITAL</v>
      </c>
      <c r="H3414" t="str">
        <f t="shared" si="124"/>
        <v>RXG</v>
      </c>
      <c r="I3414" t="s">
        <v>6608</v>
      </c>
      <c r="J3414" t="s">
        <v>6607</v>
      </c>
    </row>
    <row r="3415" spans="7:10" x14ac:dyDescent="0.35">
      <c r="G3415" t="str">
        <f t="shared" si="122"/>
        <v>RXGFOLLY HALL</v>
      </c>
      <c r="H3415" t="str">
        <f t="shared" si="124"/>
        <v>RXG</v>
      </c>
      <c r="I3415" t="s">
        <v>6610</v>
      </c>
      <c r="J3415" t="s">
        <v>6609</v>
      </c>
    </row>
    <row r="3416" spans="7:10" x14ac:dyDescent="0.35">
      <c r="G3416" t="str">
        <f t="shared" si="122"/>
        <v>RXGGRANGE VIEW</v>
      </c>
      <c r="H3416" t="str">
        <f t="shared" si="124"/>
        <v>RXG</v>
      </c>
      <c r="I3416" t="s">
        <v>3403</v>
      </c>
      <c r="J3416" t="s">
        <v>6611</v>
      </c>
    </row>
    <row r="3417" spans="7:10" x14ac:dyDescent="0.35">
      <c r="G3417" t="str">
        <f t="shared" si="122"/>
        <v>RXGGREENDALE</v>
      </c>
      <c r="H3417" t="str">
        <f t="shared" si="124"/>
        <v>RXG</v>
      </c>
      <c r="I3417" t="s">
        <v>6613</v>
      </c>
      <c r="J3417" t="s">
        <v>6612</v>
      </c>
    </row>
    <row r="3418" spans="7:10" x14ac:dyDescent="0.35">
      <c r="G3418" t="str">
        <f t="shared" si="122"/>
        <v>RXGHEATH UNIT</v>
      </c>
      <c r="H3418" t="str">
        <f t="shared" si="124"/>
        <v>RXG</v>
      </c>
      <c r="I3418" t="s">
        <v>6615</v>
      </c>
      <c r="J3418" t="s">
        <v>6614</v>
      </c>
    </row>
    <row r="3419" spans="7:10" x14ac:dyDescent="0.35">
      <c r="G3419" t="str">
        <f t="shared" si="122"/>
        <v>RXGHYDE PARK</v>
      </c>
      <c r="H3419" t="str">
        <f t="shared" si="124"/>
        <v>RXG</v>
      </c>
      <c r="I3419" t="s">
        <v>6617</v>
      </c>
      <c r="J3419" t="s">
        <v>6616</v>
      </c>
    </row>
    <row r="3420" spans="7:10" x14ac:dyDescent="0.35">
      <c r="G3420" t="str">
        <f t="shared" si="122"/>
        <v>RXGKENDRAY HOSPITAL</v>
      </c>
      <c r="H3420" t="str">
        <f t="shared" si="124"/>
        <v>RXG</v>
      </c>
      <c r="I3420" t="s">
        <v>6619</v>
      </c>
      <c r="J3420" t="s">
        <v>6618</v>
      </c>
    </row>
    <row r="3421" spans="7:10" x14ac:dyDescent="0.35">
      <c r="G3421" t="str">
        <f t="shared" ref="G3421:G3469" si="125">H3421&amp;I3421</f>
        <v>RXGKERSHAW GRANGE</v>
      </c>
      <c r="H3421" t="str">
        <f t="shared" si="124"/>
        <v>RXG</v>
      </c>
      <c r="I3421" t="s">
        <v>6621</v>
      </c>
      <c r="J3421" t="s">
        <v>6620</v>
      </c>
    </row>
    <row r="3422" spans="7:10" x14ac:dyDescent="0.35">
      <c r="G3422" t="str">
        <f t="shared" si="125"/>
        <v>RXGLYNDHURST</v>
      </c>
      <c r="H3422" t="str">
        <f t="shared" si="124"/>
        <v>RXG</v>
      </c>
      <c r="I3422" t="s">
        <v>2113</v>
      </c>
      <c r="J3422" t="s">
        <v>6622</v>
      </c>
    </row>
    <row r="3423" spans="7:10" x14ac:dyDescent="0.35">
      <c r="G3423" t="str">
        <f t="shared" si="125"/>
        <v>RXGMANYGATES</v>
      </c>
      <c r="H3423" t="str">
        <f t="shared" si="124"/>
        <v>RXG</v>
      </c>
      <c r="I3423" t="s">
        <v>6624</v>
      </c>
      <c r="J3423" t="s">
        <v>6623</v>
      </c>
    </row>
    <row r="3424" spans="7:10" x14ac:dyDescent="0.35">
      <c r="G3424" t="str">
        <f t="shared" si="125"/>
        <v>RXGMOUNT VERNON HOSPITAL</v>
      </c>
      <c r="H3424" t="str">
        <f t="shared" si="124"/>
        <v>RXG</v>
      </c>
      <c r="I3424" t="s">
        <v>872</v>
      </c>
      <c r="J3424" t="s">
        <v>6625</v>
      </c>
    </row>
    <row r="3425" spans="7:10" x14ac:dyDescent="0.35">
      <c r="G3425" t="str">
        <f t="shared" si="125"/>
        <v>RXGPRIESTLEY UNIT</v>
      </c>
      <c r="H3425" t="str">
        <f t="shared" si="124"/>
        <v>RXG</v>
      </c>
      <c r="I3425" t="s">
        <v>6627</v>
      </c>
      <c r="J3425" t="s">
        <v>6626</v>
      </c>
    </row>
    <row r="3426" spans="7:10" x14ac:dyDescent="0.35">
      <c r="G3426" t="str">
        <f t="shared" si="125"/>
        <v>RXGST JOHN'S FLATS</v>
      </c>
      <c r="H3426" t="str">
        <f t="shared" si="124"/>
        <v>RXG</v>
      </c>
      <c r="I3426" t="s">
        <v>6629</v>
      </c>
      <c r="J3426" t="s">
        <v>6628</v>
      </c>
    </row>
    <row r="3427" spans="7:10" x14ac:dyDescent="0.35">
      <c r="G3427" t="str">
        <f t="shared" si="125"/>
        <v>RXGST LUKES HOSPITAL</v>
      </c>
      <c r="H3427" t="str">
        <f t="shared" si="124"/>
        <v>RXG</v>
      </c>
      <c r="I3427" t="s">
        <v>854</v>
      </c>
      <c r="J3427" t="s">
        <v>6630</v>
      </c>
    </row>
    <row r="3428" spans="7:10" x14ac:dyDescent="0.35">
      <c r="G3428" t="str">
        <f t="shared" si="125"/>
        <v>RXGTHE DALES</v>
      </c>
      <c r="H3428" t="str">
        <f t="shared" si="124"/>
        <v>RXG</v>
      </c>
      <c r="I3428" t="s">
        <v>6227</v>
      </c>
      <c r="J3428" t="s">
        <v>6631</v>
      </c>
    </row>
    <row r="3429" spans="7:10" x14ac:dyDescent="0.35">
      <c r="G3429" t="str">
        <f t="shared" si="125"/>
        <v>RXGTHE DANCER</v>
      </c>
      <c r="H3429" t="str">
        <f t="shared" si="124"/>
        <v>RXG</v>
      </c>
      <c r="I3429" t="s">
        <v>6633</v>
      </c>
      <c r="J3429" t="s">
        <v>6632</v>
      </c>
    </row>
    <row r="3430" spans="7:10" x14ac:dyDescent="0.35">
      <c r="G3430" t="str">
        <f t="shared" si="125"/>
        <v>RXGTHE POPLARS</v>
      </c>
      <c r="H3430" t="str">
        <f t="shared" si="124"/>
        <v>RXG</v>
      </c>
      <c r="I3430" t="s">
        <v>6635</v>
      </c>
      <c r="J3430" t="s">
        <v>6634</v>
      </c>
    </row>
    <row r="3431" spans="7:10" x14ac:dyDescent="0.35">
      <c r="G3431" t="str">
        <f t="shared" si="125"/>
        <v>RXGTHE SYCAMORES</v>
      </c>
      <c r="H3431" t="str">
        <f t="shared" si="124"/>
        <v>RXG</v>
      </c>
      <c r="I3431" t="s">
        <v>6637</v>
      </c>
      <c r="J3431" t="s">
        <v>6636</v>
      </c>
    </row>
    <row r="3432" spans="7:10" x14ac:dyDescent="0.35">
      <c r="G3432" t="str">
        <f t="shared" si="125"/>
        <v>RXGWALDERSLADE</v>
      </c>
      <c r="H3432" t="str">
        <f t="shared" si="124"/>
        <v>RXG</v>
      </c>
      <c r="I3432" t="s">
        <v>6639</v>
      </c>
      <c r="J3432" t="s">
        <v>6638</v>
      </c>
    </row>
    <row r="3433" spans="7:10" x14ac:dyDescent="0.35">
      <c r="G3433" t="str">
        <f t="shared" si="125"/>
        <v>RXGYOT</v>
      </c>
      <c r="H3433" t="str">
        <f t="shared" si="124"/>
        <v>RXG</v>
      </c>
      <c r="I3433" t="s">
        <v>6641</v>
      </c>
      <c r="J3433" t="s">
        <v>6640</v>
      </c>
    </row>
    <row r="3434" spans="7:10" x14ac:dyDescent="0.35">
      <c r="G3434" t="str">
        <f t="shared" si="125"/>
        <v>RXKBIRMINGHAM MIDLAND EYE CENTRE (BMEC)</v>
      </c>
      <c r="H3434" t="str">
        <f t="shared" si="124"/>
        <v>RXK</v>
      </c>
      <c r="I3434" t="s">
        <v>6647</v>
      </c>
      <c r="J3434" t="s">
        <v>6646</v>
      </c>
    </row>
    <row r="3435" spans="7:10" x14ac:dyDescent="0.35">
      <c r="G3435" t="str">
        <f t="shared" si="125"/>
        <v>RXKBIRMINGHAM TREATMENT CENTRE</v>
      </c>
      <c r="H3435" t="str">
        <f t="shared" si="124"/>
        <v>RXK</v>
      </c>
      <c r="I3435" t="s">
        <v>6649</v>
      </c>
      <c r="J3435" t="s">
        <v>6648</v>
      </c>
    </row>
    <row r="3436" spans="7:10" x14ac:dyDescent="0.35">
      <c r="G3436" t="str">
        <f t="shared" si="125"/>
        <v>RXKCITY HOSPITAL</v>
      </c>
      <c r="H3436" t="str">
        <f t="shared" si="124"/>
        <v>RXK</v>
      </c>
      <c r="I3436" t="s">
        <v>6651</v>
      </c>
      <c r="J3436" t="s">
        <v>6650</v>
      </c>
    </row>
    <row r="3437" spans="7:10" x14ac:dyDescent="0.35">
      <c r="G3437" t="str">
        <f t="shared" si="125"/>
        <v>RXKROWLEY REGIS HOSPITAL</v>
      </c>
      <c r="H3437" t="str">
        <f t="shared" si="124"/>
        <v>RXK</v>
      </c>
      <c r="I3437" t="s">
        <v>6653</v>
      </c>
      <c r="J3437" t="s">
        <v>6652</v>
      </c>
    </row>
    <row r="3438" spans="7:10" x14ac:dyDescent="0.35">
      <c r="G3438" t="str">
        <f t="shared" si="125"/>
        <v>RXKSANDWELL GENERAL HOSPITAL</v>
      </c>
      <c r="H3438" t="str">
        <f t="shared" si="124"/>
        <v>RXK</v>
      </c>
      <c r="I3438" t="s">
        <v>6655</v>
      </c>
      <c r="J3438" t="s">
        <v>6654</v>
      </c>
    </row>
    <row r="3439" spans="7:10" x14ac:dyDescent="0.35">
      <c r="G3439" t="str">
        <f t="shared" si="125"/>
        <v>RXLBISPHAM HOSPITAL REHABILITATION UNIT</v>
      </c>
      <c r="H3439" t="str">
        <f t="shared" si="124"/>
        <v>RXL</v>
      </c>
      <c r="I3439" t="s">
        <v>6657</v>
      </c>
      <c r="J3439" t="s">
        <v>6656</v>
      </c>
    </row>
    <row r="3440" spans="7:10" x14ac:dyDescent="0.35">
      <c r="G3440" t="str">
        <f t="shared" si="125"/>
        <v>RXLBLACKPOOL VICTORIA HOSPITAL</v>
      </c>
      <c r="H3440" t="str">
        <f t="shared" si="124"/>
        <v>RXL</v>
      </c>
      <c r="I3440" t="s">
        <v>5055</v>
      </c>
      <c r="J3440" t="s">
        <v>6658</v>
      </c>
    </row>
    <row r="3441" spans="7:10" x14ac:dyDescent="0.35">
      <c r="G3441" t="str">
        <f t="shared" si="125"/>
        <v>RXLCLIFTON HOSPITAL</v>
      </c>
      <c r="H3441" t="str">
        <f t="shared" ref="H3441:H3489" si="126">LEFT(J3441,3)</f>
        <v>RXL</v>
      </c>
      <c r="I3441" t="s">
        <v>6660</v>
      </c>
      <c r="J3441" t="s">
        <v>6659</v>
      </c>
    </row>
    <row r="3442" spans="7:10" x14ac:dyDescent="0.35">
      <c r="G3442" t="str">
        <f t="shared" si="125"/>
        <v>RXLFLEETWOOD HOSPITAL</v>
      </c>
      <c r="H3442" t="str">
        <f t="shared" si="126"/>
        <v>RXL</v>
      </c>
      <c r="I3442" t="s">
        <v>5081</v>
      </c>
      <c r="J3442" t="s">
        <v>6661</v>
      </c>
    </row>
    <row r="3443" spans="7:10" x14ac:dyDescent="0.35">
      <c r="G3443" t="str">
        <f t="shared" si="125"/>
        <v>RXLROSSALL HOSPITAL REHABILITATION UNIT</v>
      </c>
      <c r="H3443" t="str">
        <f t="shared" si="126"/>
        <v>RXL</v>
      </c>
      <c r="I3443" t="s">
        <v>6663</v>
      </c>
      <c r="J3443" t="s">
        <v>6662</v>
      </c>
    </row>
    <row r="3444" spans="7:10" x14ac:dyDescent="0.35">
      <c r="G3444" t="str">
        <f t="shared" si="125"/>
        <v>RXLWESHAM HOSPITAL REHABILITATION UNIT</v>
      </c>
      <c r="H3444" t="str">
        <f t="shared" si="126"/>
        <v>RXL</v>
      </c>
      <c r="I3444" t="s">
        <v>6665</v>
      </c>
      <c r="J3444" t="s">
        <v>6664</v>
      </c>
    </row>
    <row r="3445" spans="7:10" x14ac:dyDescent="0.35">
      <c r="G3445" t="str">
        <f t="shared" si="125"/>
        <v>RXMADULT MENTAL HEALTH</v>
      </c>
      <c r="H3445" t="str">
        <f t="shared" si="126"/>
        <v>RXM</v>
      </c>
      <c r="I3445" t="s">
        <v>478</v>
      </c>
      <c r="J3445" t="s">
        <v>6666</v>
      </c>
    </row>
    <row r="3446" spans="7:10" x14ac:dyDescent="0.35">
      <c r="G3446" t="str">
        <f t="shared" si="125"/>
        <v>RXMAUDREY HOUSE</v>
      </c>
      <c r="H3446" t="str">
        <f t="shared" si="126"/>
        <v>RXM</v>
      </c>
      <c r="I3446" t="s">
        <v>14520</v>
      </c>
      <c r="J3446" t="s">
        <v>14521</v>
      </c>
    </row>
    <row r="3447" spans="7:10" x14ac:dyDescent="0.35">
      <c r="G3447" t="str">
        <f t="shared" si="125"/>
        <v>RXMBANKGATE</v>
      </c>
      <c r="H3447" t="str">
        <f t="shared" si="126"/>
        <v>RXM</v>
      </c>
      <c r="I3447" t="s">
        <v>6668</v>
      </c>
      <c r="J3447" t="s">
        <v>6667</v>
      </c>
    </row>
    <row r="3448" spans="7:10" x14ac:dyDescent="0.35">
      <c r="G3448" t="str">
        <f t="shared" si="125"/>
        <v>RXMCHERRY TREE CLOSE</v>
      </c>
      <c r="H3448" t="str">
        <f t="shared" si="126"/>
        <v>RXM</v>
      </c>
      <c r="I3448" t="s">
        <v>14522</v>
      </c>
      <c r="J3448" t="s">
        <v>14523</v>
      </c>
    </row>
    <row r="3449" spans="7:10" x14ac:dyDescent="0.35">
      <c r="G3449" t="str">
        <f t="shared" si="125"/>
        <v>RXMCLAY CROSS COMMUNITY HOSPITAL</v>
      </c>
      <c r="H3449" t="str">
        <f t="shared" si="126"/>
        <v>RXM</v>
      </c>
      <c r="I3449" t="s">
        <v>6670</v>
      </c>
      <c r="J3449" t="s">
        <v>6669</v>
      </c>
    </row>
    <row r="3450" spans="7:10" x14ac:dyDescent="0.35">
      <c r="G3450" t="str">
        <f t="shared" si="125"/>
        <v>RXMCORBAR VIEW</v>
      </c>
      <c r="H3450" t="str">
        <f t="shared" si="126"/>
        <v>RXM</v>
      </c>
      <c r="I3450" t="s">
        <v>6672</v>
      </c>
      <c r="J3450" t="s">
        <v>6671</v>
      </c>
    </row>
    <row r="3451" spans="7:10" x14ac:dyDescent="0.35">
      <c r="G3451" t="str">
        <f t="shared" si="125"/>
        <v>RXMCUBLEY COURT</v>
      </c>
      <c r="H3451" t="str">
        <f t="shared" si="126"/>
        <v>RXM</v>
      </c>
      <c r="I3451" t="s">
        <v>14524</v>
      </c>
      <c r="J3451" t="s">
        <v>14525</v>
      </c>
    </row>
    <row r="3452" spans="7:10" x14ac:dyDescent="0.35">
      <c r="G3452" t="str">
        <f t="shared" si="125"/>
        <v>RXMDALE BANK VIEW</v>
      </c>
      <c r="H3452" t="str">
        <f t="shared" si="126"/>
        <v>RXM</v>
      </c>
      <c r="I3452" t="s">
        <v>6674</v>
      </c>
      <c r="J3452" t="s">
        <v>6673</v>
      </c>
    </row>
    <row r="3453" spans="7:10" x14ac:dyDescent="0.35">
      <c r="G3453" t="str">
        <f t="shared" si="125"/>
        <v>RXMDERBYSHIRE MENTAL HEALTH RESOURCE UNIT</v>
      </c>
      <c r="H3453" t="str">
        <f t="shared" si="126"/>
        <v>RXM</v>
      </c>
      <c r="I3453" t="s">
        <v>6676</v>
      </c>
      <c r="J3453" t="s">
        <v>6675</v>
      </c>
    </row>
    <row r="3454" spans="7:10" x14ac:dyDescent="0.35">
      <c r="G3454" t="str">
        <f t="shared" si="125"/>
        <v>RXMDOVEDALE DAY HOSPITAL</v>
      </c>
      <c r="H3454" t="str">
        <f t="shared" si="126"/>
        <v>RXM</v>
      </c>
      <c r="I3454" t="s">
        <v>6678</v>
      </c>
      <c r="J3454" t="s">
        <v>6677</v>
      </c>
    </row>
    <row r="3455" spans="7:10" x14ac:dyDescent="0.35">
      <c r="G3455" t="str">
        <f t="shared" si="125"/>
        <v>RXMDR R PROFESSOR HEUN (PSYCHIATRIC UNIT)</v>
      </c>
      <c r="H3455" t="str">
        <f t="shared" si="126"/>
        <v>RXM</v>
      </c>
      <c r="I3455" t="s">
        <v>6680</v>
      </c>
      <c r="J3455" t="s">
        <v>6679</v>
      </c>
    </row>
    <row r="3456" spans="7:10" x14ac:dyDescent="0.35">
      <c r="G3456" t="str">
        <f t="shared" si="125"/>
        <v>RXMEREWASH CLDT</v>
      </c>
      <c r="H3456" t="str">
        <f t="shared" si="126"/>
        <v>RXM</v>
      </c>
      <c r="I3456" t="s">
        <v>6682</v>
      </c>
      <c r="J3456" t="s">
        <v>6681</v>
      </c>
    </row>
    <row r="3457" spans="7:10" x14ac:dyDescent="0.35">
      <c r="G3457" t="str">
        <f t="shared" si="125"/>
        <v>RXMHARTINGTON WING</v>
      </c>
      <c r="H3457" t="str">
        <f t="shared" si="126"/>
        <v>RXM</v>
      </c>
      <c r="I3457" t="s">
        <v>6684</v>
      </c>
      <c r="J3457" t="s">
        <v>6683</v>
      </c>
    </row>
    <row r="3458" spans="7:10" x14ac:dyDescent="0.35">
      <c r="G3458" t="str">
        <f t="shared" si="125"/>
        <v>RXMHIGHLY SPECIALIST COGNITIVE BEHAVIOURAL PSYCHOTHERAPIST</v>
      </c>
      <c r="H3458" t="str">
        <f t="shared" si="126"/>
        <v>RXM</v>
      </c>
      <c r="I3458" t="s">
        <v>6686</v>
      </c>
      <c r="J3458" t="s">
        <v>6685</v>
      </c>
    </row>
    <row r="3459" spans="7:10" x14ac:dyDescent="0.35">
      <c r="G3459" t="str">
        <f t="shared" si="125"/>
        <v>RXMKEDLESTON UNIT</v>
      </c>
      <c r="H3459" t="str">
        <f t="shared" si="126"/>
        <v>RXM</v>
      </c>
      <c r="I3459" t="s">
        <v>6688</v>
      </c>
      <c r="J3459" t="s">
        <v>6687</v>
      </c>
    </row>
    <row r="3460" spans="7:10" x14ac:dyDescent="0.35">
      <c r="G3460" t="str">
        <f t="shared" si="125"/>
        <v>RXMMAPLETON DAY HOSPITAL</v>
      </c>
      <c r="H3460" t="str">
        <f t="shared" si="126"/>
        <v>RXM</v>
      </c>
      <c r="I3460" t="s">
        <v>6690</v>
      </c>
      <c r="J3460" t="s">
        <v>6689</v>
      </c>
    </row>
    <row r="3461" spans="7:10" x14ac:dyDescent="0.35">
      <c r="G3461" t="str">
        <f t="shared" si="125"/>
        <v>RXMMIDWAY DAY HOSPITAL</v>
      </c>
      <c r="H3461" t="str">
        <f t="shared" si="126"/>
        <v>RXM</v>
      </c>
      <c r="I3461" t="s">
        <v>6692</v>
      </c>
      <c r="J3461" t="s">
        <v>6691</v>
      </c>
    </row>
    <row r="3462" spans="7:10" x14ac:dyDescent="0.35">
      <c r="G3462" t="str">
        <f t="shared" si="125"/>
        <v>RXMMORTON WARD, HARTINGTON UNIT</v>
      </c>
      <c r="H3462" t="str">
        <f t="shared" si="126"/>
        <v>RXM</v>
      </c>
      <c r="I3462" t="s">
        <v>6694</v>
      </c>
      <c r="J3462" t="s">
        <v>6693</v>
      </c>
    </row>
    <row r="3463" spans="7:10" x14ac:dyDescent="0.35">
      <c r="G3463" t="str">
        <f t="shared" si="125"/>
        <v>RXMNEWHOLME HOSPITAL</v>
      </c>
      <c r="H3463" t="str">
        <f t="shared" si="126"/>
        <v>RXM</v>
      </c>
      <c r="I3463" t="s">
        <v>6696</v>
      </c>
      <c r="J3463" t="s">
        <v>6695</v>
      </c>
    </row>
    <row r="3464" spans="7:10" x14ac:dyDescent="0.35">
      <c r="G3464" t="str">
        <f t="shared" si="125"/>
        <v>RXMPHOENIX UNIT</v>
      </c>
      <c r="H3464" t="str">
        <f t="shared" si="126"/>
        <v>RXM</v>
      </c>
      <c r="I3464" t="s">
        <v>2840</v>
      </c>
      <c r="J3464" t="s">
        <v>6697</v>
      </c>
    </row>
    <row r="3465" spans="7:10" x14ac:dyDescent="0.35">
      <c r="G3465" t="str">
        <f t="shared" si="125"/>
        <v>RXMPLEASLEY WARD, HARTINGTON UNIT</v>
      </c>
      <c r="H3465" t="str">
        <f t="shared" si="126"/>
        <v>RXM</v>
      </c>
      <c r="I3465" t="s">
        <v>6699</v>
      </c>
      <c r="J3465" t="s">
        <v>6698</v>
      </c>
    </row>
    <row r="3466" spans="7:10" x14ac:dyDescent="0.35">
      <c r="G3466" t="str">
        <f t="shared" si="125"/>
        <v>RXMRADBOURNE UNIT</v>
      </c>
      <c r="H3466" t="str">
        <f t="shared" si="126"/>
        <v>RXM</v>
      </c>
      <c r="I3466" t="s">
        <v>6701</v>
      </c>
      <c r="J3466" t="s">
        <v>6700</v>
      </c>
    </row>
    <row r="3467" spans="7:10" x14ac:dyDescent="0.35">
      <c r="G3467" t="str">
        <f t="shared" si="125"/>
        <v>RXMRIPLEY HOSPITAL</v>
      </c>
      <c r="H3467" t="str">
        <f t="shared" si="126"/>
        <v>RXM</v>
      </c>
      <c r="I3467" t="s">
        <v>6703</v>
      </c>
      <c r="J3467" t="s">
        <v>6702</v>
      </c>
    </row>
    <row r="3468" spans="7:10" x14ac:dyDescent="0.35">
      <c r="G3468" t="str">
        <f t="shared" si="125"/>
        <v>RXMTANSLEY WARD</v>
      </c>
      <c r="H3468" t="str">
        <f t="shared" si="126"/>
        <v>RXM</v>
      </c>
      <c r="I3468" t="s">
        <v>6705</v>
      </c>
      <c r="J3468" t="s">
        <v>6704</v>
      </c>
    </row>
    <row r="3469" spans="7:10" x14ac:dyDescent="0.35">
      <c r="G3469" t="str">
        <f t="shared" si="125"/>
        <v>RXMTHE OLD VICARAGE</v>
      </c>
      <c r="H3469" t="str">
        <f t="shared" si="126"/>
        <v>RXM</v>
      </c>
      <c r="I3469" t="s">
        <v>433</v>
      </c>
      <c r="J3469" t="s">
        <v>6706</v>
      </c>
    </row>
    <row r="3470" spans="7:10" x14ac:dyDescent="0.35">
      <c r="G3470" t="str">
        <f t="shared" ref="G3470:G3530" si="127">H3470&amp;I3470</f>
        <v>RXMTHE RITZ BUILDING</v>
      </c>
      <c r="H3470" t="str">
        <f t="shared" si="126"/>
        <v>RXM</v>
      </c>
      <c r="I3470" t="s">
        <v>6708</v>
      </c>
      <c r="J3470" t="s">
        <v>6707</v>
      </c>
    </row>
    <row r="3471" spans="7:10" x14ac:dyDescent="0.35">
      <c r="G3471" t="str">
        <f t="shared" si="127"/>
        <v>RXMTISSINGTON HOUSE</v>
      </c>
      <c r="H3471" t="str">
        <f t="shared" si="126"/>
        <v>RXM</v>
      </c>
      <c r="I3471" t="s">
        <v>14518</v>
      </c>
      <c r="J3471" t="s">
        <v>14519</v>
      </c>
    </row>
    <row r="3472" spans="7:10" x14ac:dyDescent="0.35">
      <c r="G3472" t="str">
        <f t="shared" si="127"/>
        <v>RXMTURNING POINT</v>
      </c>
      <c r="H3472" t="str">
        <f t="shared" si="126"/>
        <v>RXM</v>
      </c>
      <c r="I3472" t="s">
        <v>6710</v>
      </c>
      <c r="J3472" t="s">
        <v>6709</v>
      </c>
    </row>
    <row r="3473" spans="7:10" x14ac:dyDescent="0.35">
      <c r="G3473" t="str">
        <f t="shared" si="127"/>
        <v>RXMWALTON HOSPITAL</v>
      </c>
      <c r="H3473" t="str">
        <f t="shared" si="126"/>
        <v>RXM</v>
      </c>
      <c r="I3473" t="s">
        <v>1475</v>
      </c>
      <c r="J3473" t="s">
        <v>6711</v>
      </c>
    </row>
    <row r="3474" spans="7:10" x14ac:dyDescent="0.35">
      <c r="G3474" t="str">
        <f t="shared" si="127"/>
        <v>RXMWARD 1</v>
      </c>
      <c r="H3474" t="str">
        <f t="shared" si="126"/>
        <v>RXM</v>
      </c>
      <c r="I3474" t="s">
        <v>6713</v>
      </c>
      <c r="J3474" t="s">
        <v>6712</v>
      </c>
    </row>
    <row r="3475" spans="7:10" x14ac:dyDescent="0.35">
      <c r="G3475" t="str">
        <f t="shared" si="127"/>
        <v>RXMWARD 2</v>
      </c>
      <c r="H3475" t="str">
        <f t="shared" si="126"/>
        <v>RXM</v>
      </c>
      <c r="I3475" t="s">
        <v>6715</v>
      </c>
      <c r="J3475" t="s">
        <v>6714</v>
      </c>
    </row>
    <row r="3476" spans="7:10" x14ac:dyDescent="0.35">
      <c r="G3476" t="str">
        <f t="shared" si="127"/>
        <v>RXMWARD 32 THE PSYCHIATRIC UNIT</v>
      </c>
      <c r="H3476" t="str">
        <f t="shared" si="126"/>
        <v>RXM</v>
      </c>
      <c r="I3476" t="s">
        <v>6717</v>
      </c>
      <c r="J3476" t="s">
        <v>6716</v>
      </c>
    </row>
    <row r="3477" spans="7:10" x14ac:dyDescent="0.35">
      <c r="G3477" t="str">
        <f t="shared" si="127"/>
        <v>RXMWARD 33, PSYCHIATRIC UNIT</v>
      </c>
      <c r="H3477" t="str">
        <f t="shared" si="126"/>
        <v>RXM</v>
      </c>
      <c r="I3477" t="s">
        <v>6719</v>
      </c>
      <c r="J3477" t="s">
        <v>6718</v>
      </c>
    </row>
    <row r="3478" spans="7:10" x14ac:dyDescent="0.35">
      <c r="G3478" t="str">
        <f t="shared" si="127"/>
        <v>RXMWARD 34, PSYCHIATRIC UNIT</v>
      </c>
      <c r="H3478" t="str">
        <f t="shared" si="126"/>
        <v>RXM</v>
      </c>
      <c r="I3478" t="s">
        <v>6721</v>
      </c>
      <c r="J3478" t="s">
        <v>6720</v>
      </c>
    </row>
    <row r="3479" spans="7:10" x14ac:dyDescent="0.35">
      <c r="G3479" t="str">
        <f t="shared" si="127"/>
        <v>RXMWARD 35, PSYCHIATRIC UNIT</v>
      </c>
      <c r="H3479" t="str">
        <f t="shared" si="126"/>
        <v>RXM</v>
      </c>
      <c r="I3479" t="s">
        <v>6723</v>
      </c>
      <c r="J3479" t="s">
        <v>6722</v>
      </c>
    </row>
    <row r="3480" spans="7:10" x14ac:dyDescent="0.35">
      <c r="G3480" t="str">
        <f t="shared" si="127"/>
        <v>RXMWARD 36, PSYCHIATRIC UNIT</v>
      </c>
      <c r="H3480" t="str">
        <f t="shared" si="126"/>
        <v>RXM</v>
      </c>
      <c r="I3480" t="s">
        <v>6725</v>
      </c>
      <c r="J3480" t="s">
        <v>6724</v>
      </c>
    </row>
    <row r="3481" spans="7:10" x14ac:dyDescent="0.35">
      <c r="G3481" t="str">
        <f t="shared" si="127"/>
        <v>RXMWARDS 1 &amp; 2</v>
      </c>
      <c r="H3481" t="str">
        <f t="shared" si="126"/>
        <v>RXM</v>
      </c>
      <c r="I3481" t="s">
        <v>6727</v>
      </c>
      <c r="J3481" t="s">
        <v>6726</v>
      </c>
    </row>
    <row r="3482" spans="7:10" x14ac:dyDescent="0.35">
      <c r="G3482" t="str">
        <f t="shared" si="127"/>
        <v>RXNACCRINGTON VICTORIA HOSPITAL</v>
      </c>
      <c r="H3482" t="str">
        <f t="shared" si="126"/>
        <v>RXN</v>
      </c>
      <c r="I3482" t="s">
        <v>5047</v>
      </c>
      <c r="J3482" t="s">
        <v>6728</v>
      </c>
    </row>
    <row r="3483" spans="7:10" x14ac:dyDescent="0.35">
      <c r="G3483" t="str">
        <f t="shared" si="127"/>
        <v>RXNBLACKBURN ROYAL INFIRMARY</v>
      </c>
      <c r="H3483" t="str">
        <f t="shared" si="126"/>
        <v>RXN</v>
      </c>
      <c r="I3483" t="s">
        <v>6730</v>
      </c>
      <c r="J3483" t="s">
        <v>6729</v>
      </c>
    </row>
    <row r="3484" spans="7:10" x14ac:dyDescent="0.35">
      <c r="G3484" t="str">
        <f t="shared" si="127"/>
        <v>RXNBLACKPOOL VICTORIA HOSPITAL</v>
      </c>
      <c r="H3484" t="str">
        <f t="shared" si="126"/>
        <v>RXN</v>
      </c>
      <c r="I3484" t="s">
        <v>5055</v>
      </c>
      <c r="J3484" t="s">
        <v>6731</v>
      </c>
    </row>
    <row r="3485" spans="7:10" x14ac:dyDescent="0.35">
      <c r="G3485" t="str">
        <f t="shared" si="127"/>
        <v>RXNCHORLEY AND SOUTH RIBBLE HOSPITAL</v>
      </c>
      <c r="H3485" t="str">
        <f t="shared" si="126"/>
        <v>RXN</v>
      </c>
      <c r="I3485" t="s">
        <v>5072</v>
      </c>
      <c r="J3485" t="s">
        <v>6732</v>
      </c>
    </row>
    <row r="3486" spans="7:10" x14ac:dyDescent="0.35">
      <c r="G3486" t="str">
        <f t="shared" si="127"/>
        <v>RXNPENDLE COMMUNITY HOSPITAL</v>
      </c>
      <c r="H3486" t="str">
        <f t="shared" si="126"/>
        <v>RXN</v>
      </c>
      <c r="I3486" t="s">
        <v>6734</v>
      </c>
      <c r="J3486" t="s">
        <v>6733</v>
      </c>
    </row>
    <row r="3487" spans="7:10" x14ac:dyDescent="0.35">
      <c r="G3487" t="str">
        <f t="shared" si="127"/>
        <v>RXNROYAL PRESTON HOSPITAL</v>
      </c>
      <c r="H3487" t="str">
        <f t="shared" si="126"/>
        <v>RXN</v>
      </c>
      <c r="I3487" t="s">
        <v>5121</v>
      </c>
      <c r="J3487" t="s">
        <v>6735</v>
      </c>
    </row>
    <row r="3488" spans="7:10" x14ac:dyDescent="0.35">
      <c r="G3488" t="str">
        <f t="shared" si="127"/>
        <v>RXPBISHOP AUCKLAND HOSPITAL</v>
      </c>
      <c r="H3488" t="str">
        <f t="shared" si="126"/>
        <v>RXP</v>
      </c>
      <c r="I3488" t="s">
        <v>6737</v>
      </c>
      <c r="J3488" t="s">
        <v>6736</v>
      </c>
    </row>
    <row r="3489" spans="7:10" x14ac:dyDescent="0.35">
      <c r="G3489" t="str">
        <f t="shared" si="127"/>
        <v>RXPCHESTER LE STREET HOSPITAL</v>
      </c>
      <c r="H3489" t="str">
        <f t="shared" si="126"/>
        <v>RXP</v>
      </c>
      <c r="I3489" t="s">
        <v>6739</v>
      </c>
      <c r="J3489" t="s">
        <v>6738</v>
      </c>
    </row>
    <row r="3490" spans="7:10" x14ac:dyDescent="0.35">
      <c r="G3490" t="str">
        <f t="shared" si="127"/>
        <v>RXPDARLINGTON MEMORIAL HOSPITAL</v>
      </c>
      <c r="H3490" t="str">
        <f t="shared" ref="H3490:H3550" si="128">LEFT(J3490,3)</f>
        <v>RXP</v>
      </c>
      <c r="I3490" t="s">
        <v>6741</v>
      </c>
      <c r="J3490" t="s">
        <v>6740</v>
      </c>
    </row>
    <row r="3491" spans="7:10" x14ac:dyDescent="0.35">
      <c r="G3491" t="str">
        <f t="shared" si="127"/>
        <v>RXPRICHARDSON COMMUNITY HOSPITAL</v>
      </c>
      <c r="H3491" t="str">
        <f t="shared" si="128"/>
        <v>RXP</v>
      </c>
      <c r="I3491" t="s">
        <v>6743</v>
      </c>
      <c r="J3491" t="s">
        <v>6742</v>
      </c>
    </row>
    <row r="3492" spans="7:10" x14ac:dyDescent="0.35">
      <c r="G3492" t="str">
        <f t="shared" si="127"/>
        <v>RXPSEDGEFIELD COMMUNITY HOSPITAL</v>
      </c>
      <c r="H3492" t="str">
        <f t="shared" si="128"/>
        <v>RXP</v>
      </c>
      <c r="I3492" t="s">
        <v>6745</v>
      </c>
      <c r="J3492" t="s">
        <v>6744</v>
      </c>
    </row>
    <row r="3493" spans="7:10" x14ac:dyDescent="0.35">
      <c r="G3493" t="str">
        <f t="shared" si="127"/>
        <v>RXPSHOTLEY BRIDGE HOSPITAL SITE</v>
      </c>
      <c r="H3493" t="str">
        <f t="shared" si="128"/>
        <v>RXP</v>
      </c>
      <c r="I3493" t="s">
        <v>6747</v>
      </c>
      <c r="J3493" t="s">
        <v>6746</v>
      </c>
    </row>
    <row r="3494" spans="7:10" x14ac:dyDescent="0.35">
      <c r="G3494" t="str">
        <f t="shared" si="127"/>
        <v>RXPSOUTH MOOR HOSPITAL SITE</v>
      </c>
      <c r="H3494" t="str">
        <f t="shared" si="128"/>
        <v>RXP</v>
      </c>
      <c r="I3494" t="s">
        <v>6749</v>
      </c>
      <c r="J3494" t="s">
        <v>6748</v>
      </c>
    </row>
    <row r="3495" spans="7:10" x14ac:dyDescent="0.35">
      <c r="G3495" t="str">
        <f t="shared" si="127"/>
        <v>RXPSOUTH TYNESIDE DISTRICT HOSPITAL</v>
      </c>
      <c r="H3495" t="str">
        <f t="shared" si="128"/>
        <v>RXP</v>
      </c>
      <c r="I3495" t="s">
        <v>275</v>
      </c>
      <c r="J3495" t="s">
        <v>6750</v>
      </c>
    </row>
    <row r="3496" spans="7:10" x14ac:dyDescent="0.35">
      <c r="G3496" t="str">
        <f t="shared" si="127"/>
        <v>RXPSUNDERLAND ROYAL HOSPITAL</v>
      </c>
      <c r="H3496" t="str">
        <f t="shared" si="128"/>
        <v>RXP</v>
      </c>
      <c r="I3496" t="s">
        <v>281</v>
      </c>
      <c r="J3496" t="s">
        <v>6751</v>
      </c>
    </row>
    <row r="3497" spans="7:10" x14ac:dyDescent="0.35">
      <c r="G3497" t="str">
        <f t="shared" si="127"/>
        <v>RXPTREATMENT CENTRE</v>
      </c>
      <c r="H3497" t="str">
        <f t="shared" si="128"/>
        <v>RXP</v>
      </c>
      <c r="I3497" t="s">
        <v>6753</v>
      </c>
      <c r="J3497" t="s">
        <v>6752</v>
      </c>
    </row>
    <row r="3498" spans="7:10" x14ac:dyDescent="0.35">
      <c r="G3498" t="str">
        <f t="shared" si="127"/>
        <v>RXPUNIVERSITY HOSPITAL OF NORTH DURHAM</v>
      </c>
      <c r="H3498" t="str">
        <f t="shared" si="128"/>
        <v>RXP</v>
      </c>
      <c r="I3498" t="s">
        <v>2332</v>
      </c>
      <c r="J3498" t="s">
        <v>6754</v>
      </c>
    </row>
    <row r="3499" spans="7:10" x14ac:dyDescent="0.35">
      <c r="G3499" t="str">
        <f t="shared" si="127"/>
        <v>RXPWEARDALE COMMUNITY HOSPITAL</v>
      </c>
      <c r="H3499" t="str">
        <f t="shared" si="128"/>
        <v>RXP</v>
      </c>
      <c r="I3499" t="s">
        <v>6756</v>
      </c>
      <c r="J3499" t="s">
        <v>6755</v>
      </c>
    </row>
    <row r="3500" spans="7:10" x14ac:dyDescent="0.35">
      <c r="G3500" t="str">
        <f t="shared" si="127"/>
        <v>RXQAMERSHAM HEALTH CENTRE</v>
      </c>
      <c r="H3500" t="str">
        <f t="shared" si="128"/>
        <v>RXQ</v>
      </c>
      <c r="I3500" t="s">
        <v>6758</v>
      </c>
      <c r="J3500" t="s">
        <v>6757</v>
      </c>
    </row>
    <row r="3501" spans="7:10" x14ac:dyDescent="0.35">
      <c r="G3501" t="str">
        <f t="shared" si="127"/>
        <v>RXQAMERSHAM HOSPITAL</v>
      </c>
      <c r="H3501" t="str">
        <f t="shared" si="128"/>
        <v>RXQ</v>
      </c>
      <c r="I3501" t="s">
        <v>6760</v>
      </c>
      <c r="J3501" t="s">
        <v>6759</v>
      </c>
    </row>
    <row r="3502" spans="7:10" x14ac:dyDescent="0.35">
      <c r="G3502" t="str">
        <f t="shared" si="127"/>
        <v>RXQAPPLEYARD</v>
      </c>
      <c r="H3502" t="str">
        <f t="shared" si="128"/>
        <v>RXQ</v>
      </c>
      <c r="I3502" t="s">
        <v>6762</v>
      </c>
      <c r="J3502" t="s">
        <v>6761</v>
      </c>
    </row>
    <row r="3503" spans="7:10" x14ac:dyDescent="0.35">
      <c r="G3503" t="str">
        <f t="shared" si="127"/>
        <v>RXQAYSGARTH MEDICAL CENTRE</v>
      </c>
      <c r="H3503" t="str">
        <f t="shared" si="128"/>
        <v>RXQ</v>
      </c>
      <c r="I3503" t="s">
        <v>6764</v>
      </c>
      <c r="J3503" t="s">
        <v>6763</v>
      </c>
    </row>
    <row r="3504" spans="7:10" x14ac:dyDescent="0.35">
      <c r="G3504" t="str">
        <f t="shared" si="127"/>
        <v>RXQBUCKINGHAM HOSPITAL</v>
      </c>
      <c r="H3504" t="str">
        <f t="shared" si="128"/>
        <v>RXQ</v>
      </c>
      <c r="I3504" t="s">
        <v>6766</v>
      </c>
      <c r="J3504" t="s">
        <v>6765</v>
      </c>
    </row>
    <row r="3505" spans="7:10" x14ac:dyDescent="0.35">
      <c r="G3505" t="str">
        <f t="shared" si="127"/>
        <v>RXQFLORENCE NIGHTINGALE HOSPICE</v>
      </c>
      <c r="H3505" t="str">
        <f t="shared" si="128"/>
        <v>RXQ</v>
      </c>
      <c r="I3505" t="s">
        <v>6768</v>
      </c>
      <c r="J3505" t="s">
        <v>6767</v>
      </c>
    </row>
    <row r="3506" spans="7:10" x14ac:dyDescent="0.35">
      <c r="G3506" t="str">
        <f t="shared" si="127"/>
        <v>RXQMARLOW HOSPITAL</v>
      </c>
      <c r="H3506" t="str">
        <f t="shared" si="128"/>
        <v>RXQ</v>
      </c>
      <c r="I3506" t="s">
        <v>6770</v>
      </c>
      <c r="J3506" t="s">
        <v>6769</v>
      </c>
    </row>
    <row r="3507" spans="7:10" x14ac:dyDescent="0.35">
      <c r="G3507" t="str">
        <f t="shared" si="127"/>
        <v>RXQNORTH END SURGERY</v>
      </c>
      <c r="H3507" t="str">
        <f t="shared" si="128"/>
        <v>RXQ</v>
      </c>
      <c r="I3507" t="s">
        <v>6772</v>
      </c>
      <c r="J3507" t="s">
        <v>6771</v>
      </c>
    </row>
    <row r="3508" spans="7:10" x14ac:dyDescent="0.35">
      <c r="G3508" t="str">
        <f t="shared" si="127"/>
        <v>RXQSTOKE MANDEVILLE HOSPITAL</v>
      </c>
      <c r="H3508" t="str">
        <f t="shared" si="128"/>
        <v>RXQ</v>
      </c>
      <c r="I3508" t="s">
        <v>6774</v>
      </c>
      <c r="J3508" t="s">
        <v>6773</v>
      </c>
    </row>
    <row r="3509" spans="7:10" x14ac:dyDescent="0.35">
      <c r="G3509" t="str">
        <f t="shared" si="127"/>
        <v>RXQTHAME HOSPITAL</v>
      </c>
      <c r="H3509" t="str">
        <f t="shared" si="128"/>
        <v>RXQ</v>
      </c>
      <c r="I3509" t="s">
        <v>6776</v>
      </c>
      <c r="J3509" t="s">
        <v>6775</v>
      </c>
    </row>
    <row r="3510" spans="7:10" x14ac:dyDescent="0.35">
      <c r="G3510" t="str">
        <f t="shared" si="127"/>
        <v>RXQWYCOMBE HOSPITAL</v>
      </c>
      <c r="H3510" t="str">
        <f t="shared" si="128"/>
        <v>RXQ</v>
      </c>
      <c r="I3510" t="s">
        <v>6778</v>
      </c>
      <c r="J3510" t="s">
        <v>6777</v>
      </c>
    </row>
    <row r="3511" spans="7:10" x14ac:dyDescent="0.35">
      <c r="G3511" t="str">
        <f t="shared" si="127"/>
        <v>RXRACCRINGTON VICTORIA HOSPITAL</v>
      </c>
      <c r="H3511" t="str">
        <f t="shared" si="128"/>
        <v>RXR</v>
      </c>
      <c r="I3511" t="s">
        <v>5047</v>
      </c>
      <c r="J3511" t="s">
        <v>6779</v>
      </c>
    </row>
    <row r="3512" spans="7:10" x14ac:dyDescent="0.35">
      <c r="G3512" t="str">
        <f t="shared" si="127"/>
        <v>RXRBLACKBURN BIRTH CENTRE</v>
      </c>
      <c r="H3512" t="str">
        <f t="shared" si="128"/>
        <v>RXR</v>
      </c>
      <c r="I3512" t="s">
        <v>6781</v>
      </c>
      <c r="J3512" t="s">
        <v>6780</v>
      </c>
    </row>
    <row r="3513" spans="7:10" x14ac:dyDescent="0.35">
      <c r="G3513" t="str">
        <f t="shared" si="127"/>
        <v>RXRBLACKBURN HOSPITALS</v>
      </c>
      <c r="H3513" t="str">
        <f t="shared" si="128"/>
        <v>RXR</v>
      </c>
      <c r="I3513" t="s">
        <v>6783</v>
      </c>
      <c r="J3513" t="s">
        <v>6782</v>
      </c>
    </row>
    <row r="3514" spans="7:10" x14ac:dyDescent="0.35">
      <c r="G3514" t="str">
        <f t="shared" si="127"/>
        <v>RXRBURNLEY GENERAL HOSPITAL</v>
      </c>
      <c r="H3514" t="str">
        <f t="shared" si="128"/>
        <v>RXR</v>
      </c>
      <c r="I3514" t="s">
        <v>5059</v>
      </c>
      <c r="J3514" t="s">
        <v>6784</v>
      </c>
    </row>
    <row r="3515" spans="7:10" x14ac:dyDescent="0.35">
      <c r="G3515" t="str">
        <f t="shared" si="127"/>
        <v>RXRBURNLEY HOSPITALS</v>
      </c>
      <c r="H3515" t="str">
        <f t="shared" si="128"/>
        <v>RXR</v>
      </c>
      <c r="I3515" t="s">
        <v>6786</v>
      </c>
      <c r="J3515" t="s">
        <v>6785</v>
      </c>
    </row>
    <row r="3516" spans="7:10" x14ac:dyDescent="0.35">
      <c r="G3516" t="str">
        <f t="shared" si="127"/>
        <v>RXRCLITHEROE COMMUNITY HOSPITAL</v>
      </c>
      <c r="H3516" t="str">
        <f t="shared" si="128"/>
        <v>RXR</v>
      </c>
      <c r="I3516" t="s">
        <v>6788</v>
      </c>
      <c r="J3516" t="s">
        <v>6787</v>
      </c>
    </row>
    <row r="3517" spans="7:10" x14ac:dyDescent="0.35">
      <c r="G3517" t="str">
        <f t="shared" si="127"/>
        <v>RXRPENDLE COMMUNITY HOSPITAL</v>
      </c>
      <c r="H3517" t="str">
        <f t="shared" si="128"/>
        <v>RXR</v>
      </c>
      <c r="I3517" t="s">
        <v>6734</v>
      </c>
      <c r="J3517" t="s">
        <v>6789</v>
      </c>
    </row>
    <row r="3518" spans="7:10" x14ac:dyDescent="0.35">
      <c r="G3518" t="str">
        <f t="shared" si="127"/>
        <v>RXRROSSENDALE PRIMARY CARE CENTRE</v>
      </c>
      <c r="H3518" t="str">
        <f t="shared" si="128"/>
        <v>RXR</v>
      </c>
      <c r="I3518" t="s">
        <v>6791</v>
      </c>
      <c r="J3518" t="s">
        <v>6790</v>
      </c>
    </row>
    <row r="3519" spans="7:10" x14ac:dyDescent="0.35">
      <c r="G3519" t="str">
        <f t="shared" si="127"/>
        <v>RXRROYAL BLACKBURN HOSPITAL</v>
      </c>
      <c r="H3519" t="str">
        <f t="shared" si="128"/>
        <v>RXR</v>
      </c>
      <c r="I3519" t="s">
        <v>5118</v>
      </c>
      <c r="J3519" t="s">
        <v>6792</v>
      </c>
    </row>
    <row r="3520" spans="7:10" x14ac:dyDescent="0.35">
      <c r="G3520" t="str">
        <f t="shared" si="127"/>
        <v>RXTARDENLEIGH</v>
      </c>
      <c r="H3520" t="str">
        <f t="shared" si="128"/>
        <v>RXT</v>
      </c>
      <c r="I3520" t="s">
        <v>6794</v>
      </c>
      <c r="J3520" t="s">
        <v>6793</v>
      </c>
    </row>
    <row r="3521" spans="7:10" x14ac:dyDescent="0.35">
      <c r="G3521" t="str">
        <f t="shared" si="127"/>
        <v>RXTASHCROFT</v>
      </c>
      <c r="H3521" t="str">
        <f t="shared" si="128"/>
        <v>RXT</v>
      </c>
      <c r="I3521" t="s">
        <v>6796</v>
      </c>
      <c r="J3521" t="s">
        <v>6795</v>
      </c>
    </row>
    <row r="3522" spans="7:10" x14ac:dyDescent="0.35">
      <c r="G3522" t="str">
        <f t="shared" si="127"/>
        <v>RXTCHELMSLEY WOOD OPS CWOA</v>
      </c>
      <c r="H3522" t="str">
        <f t="shared" si="128"/>
        <v>RXT</v>
      </c>
      <c r="I3522" t="s">
        <v>6798</v>
      </c>
      <c r="J3522" t="s">
        <v>6797</v>
      </c>
    </row>
    <row r="3523" spans="7:10" x14ac:dyDescent="0.35">
      <c r="G3523" t="str">
        <f t="shared" si="127"/>
        <v>RXTDAN MOONEY HOUSE</v>
      </c>
      <c r="H3523" t="str">
        <f t="shared" si="128"/>
        <v>RXT</v>
      </c>
      <c r="I3523" t="s">
        <v>6800</v>
      </c>
      <c r="J3523" t="s">
        <v>6799</v>
      </c>
    </row>
    <row r="3524" spans="7:10" x14ac:dyDescent="0.35">
      <c r="G3524" t="str">
        <f t="shared" si="127"/>
        <v>RXTDAVID BROMLEY</v>
      </c>
      <c r="H3524" t="str">
        <f t="shared" si="128"/>
        <v>RXT</v>
      </c>
      <c r="I3524" t="s">
        <v>6802</v>
      </c>
      <c r="J3524" t="s">
        <v>6801</v>
      </c>
    </row>
    <row r="3525" spans="7:10" x14ac:dyDescent="0.35">
      <c r="G3525" t="str">
        <f t="shared" si="127"/>
        <v>RXTEATING DISORDERS, THE BARBERRY</v>
      </c>
      <c r="H3525" t="str">
        <f t="shared" si="128"/>
        <v>RXT</v>
      </c>
      <c r="I3525" t="s">
        <v>6804</v>
      </c>
      <c r="J3525" t="s">
        <v>6803</v>
      </c>
    </row>
    <row r="3526" spans="7:10" x14ac:dyDescent="0.35">
      <c r="G3526" t="str">
        <f t="shared" si="127"/>
        <v>RXTEDEN UNIT</v>
      </c>
      <c r="H3526" t="str">
        <f t="shared" si="128"/>
        <v>RXT</v>
      </c>
      <c r="I3526" t="s">
        <v>6806</v>
      </c>
      <c r="J3526" t="s">
        <v>6805</v>
      </c>
    </row>
    <row r="3527" spans="7:10" x14ac:dyDescent="0.35">
      <c r="G3527" t="str">
        <f t="shared" si="127"/>
        <v>RXTEDENDALE/HILLDALE</v>
      </c>
      <c r="H3527" t="str">
        <f t="shared" si="128"/>
        <v>RXT</v>
      </c>
      <c r="I3527" t="s">
        <v>6808</v>
      </c>
      <c r="J3527" t="s">
        <v>6807</v>
      </c>
    </row>
    <row r="3528" spans="7:10" x14ac:dyDescent="0.35">
      <c r="G3528" t="str">
        <f t="shared" si="127"/>
        <v>RXTEDGBASTON OPS EBOA</v>
      </c>
      <c r="H3528" t="str">
        <f t="shared" si="128"/>
        <v>RXT</v>
      </c>
      <c r="I3528" t="s">
        <v>6810</v>
      </c>
      <c r="J3528" t="s">
        <v>6809</v>
      </c>
    </row>
    <row r="3529" spans="7:10" x14ac:dyDescent="0.35">
      <c r="G3529" t="str">
        <f t="shared" si="127"/>
        <v>RXTENDEAVOUR COURT</v>
      </c>
      <c r="H3529" t="str">
        <f t="shared" si="128"/>
        <v>RXT</v>
      </c>
      <c r="I3529" t="s">
        <v>6812</v>
      </c>
      <c r="J3529" t="s">
        <v>6811</v>
      </c>
    </row>
    <row r="3530" spans="7:10" x14ac:dyDescent="0.35">
      <c r="G3530" t="str">
        <f t="shared" si="127"/>
        <v>RXTENDEAVOUR HOUSE</v>
      </c>
      <c r="H3530" t="str">
        <f t="shared" si="128"/>
        <v>RXT</v>
      </c>
      <c r="I3530" t="s">
        <v>6814</v>
      </c>
      <c r="J3530" t="s">
        <v>6813</v>
      </c>
    </row>
    <row r="3531" spans="7:10" x14ac:dyDescent="0.35">
      <c r="G3531" t="str">
        <f t="shared" ref="G3531:G3594" si="129">H3531&amp;I3531</f>
        <v>RXTERDINGTON OPS EDOA</v>
      </c>
      <c r="H3531" t="str">
        <f t="shared" si="128"/>
        <v>RXT</v>
      </c>
      <c r="I3531" t="s">
        <v>6816</v>
      </c>
      <c r="J3531" t="s">
        <v>6815</v>
      </c>
    </row>
    <row r="3532" spans="7:10" x14ac:dyDescent="0.35">
      <c r="G3532" t="str">
        <f t="shared" si="129"/>
        <v>RXTEXPRESS SIGNS</v>
      </c>
      <c r="H3532" t="str">
        <f t="shared" si="128"/>
        <v>RXT</v>
      </c>
      <c r="I3532" t="s">
        <v>6818</v>
      </c>
      <c r="J3532" t="s">
        <v>6817</v>
      </c>
    </row>
    <row r="3533" spans="7:10" x14ac:dyDescent="0.35">
      <c r="G3533" t="str">
        <f t="shared" si="129"/>
        <v>RXTFORMER WOMENS HOSPITAL</v>
      </c>
      <c r="H3533" t="str">
        <f t="shared" si="128"/>
        <v>RXT</v>
      </c>
      <c r="I3533" t="s">
        <v>6820</v>
      </c>
      <c r="J3533" t="s">
        <v>6819</v>
      </c>
    </row>
    <row r="3534" spans="7:10" x14ac:dyDescent="0.35">
      <c r="G3534" t="str">
        <f t="shared" si="129"/>
        <v>RXTFORWARD HOUSE</v>
      </c>
      <c r="H3534" t="str">
        <f t="shared" si="128"/>
        <v>RXT</v>
      </c>
      <c r="I3534" t="s">
        <v>6822</v>
      </c>
      <c r="J3534" t="s">
        <v>6821</v>
      </c>
    </row>
    <row r="3535" spans="7:10" x14ac:dyDescent="0.35">
      <c r="G3535" t="str">
        <f t="shared" si="129"/>
        <v>RXTFRANTZ FANON</v>
      </c>
      <c r="H3535" t="str">
        <f t="shared" si="128"/>
        <v>RXT</v>
      </c>
      <c r="I3535" t="s">
        <v>6824</v>
      </c>
      <c r="J3535" t="s">
        <v>6823</v>
      </c>
    </row>
    <row r="3536" spans="7:10" x14ac:dyDescent="0.35">
      <c r="G3536" t="str">
        <f t="shared" si="129"/>
        <v>RXTGENERAL OPS GNOA</v>
      </c>
      <c r="H3536" t="str">
        <f t="shared" si="128"/>
        <v>RXT</v>
      </c>
      <c r="I3536" t="s">
        <v>6826</v>
      </c>
      <c r="J3536" t="s">
        <v>6825</v>
      </c>
    </row>
    <row r="3537" spans="7:10" x14ac:dyDescent="0.35">
      <c r="G3537" t="str">
        <f t="shared" si="129"/>
        <v>RXTGROVE AVENUE</v>
      </c>
      <c r="H3537" t="str">
        <f t="shared" si="128"/>
        <v>RXT</v>
      </c>
      <c r="I3537" t="s">
        <v>6828</v>
      </c>
      <c r="J3537" t="s">
        <v>6827</v>
      </c>
    </row>
    <row r="3538" spans="7:10" x14ac:dyDescent="0.35">
      <c r="G3538" t="str">
        <f t="shared" si="129"/>
        <v>RXTHALL GREEN OPS HGOA</v>
      </c>
      <c r="H3538" t="str">
        <f t="shared" si="128"/>
        <v>RXT</v>
      </c>
      <c r="I3538" t="s">
        <v>6830</v>
      </c>
      <c r="J3538" t="s">
        <v>6829</v>
      </c>
    </row>
    <row r="3539" spans="7:10" x14ac:dyDescent="0.35">
      <c r="G3539" t="str">
        <f t="shared" si="129"/>
        <v>RXTHERTFORD HOUSE</v>
      </c>
      <c r="H3539" t="str">
        <f t="shared" si="128"/>
        <v>RXT</v>
      </c>
      <c r="I3539" t="s">
        <v>6832</v>
      </c>
      <c r="J3539" t="s">
        <v>6831</v>
      </c>
    </row>
    <row r="3540" spans="7:10" x14ac:dyDescent="0.35">
      <c r="G3540" t="str">
        <f t="shared" si="129"/>
        <v>RXTHIGHCROFT HOSPITAL</v>
      </c>
      <c r="H3540" t="str">
        <f t="shared" si="128"/>
        <v>RXT</v>
      </c>
      <c r="I3540" t="s">
        <v>6834</v>
      </c>
      <c r="J3540" t="s">
        <v>6833</v>
      </c>
    </row>
    <row r="3541" spans="7:10" x14ac:dyDescent="0.35">
      <c r="G3541" t="str">
        <f t="shared" si="129"/>
        <v>RXTHILLIS LODGE</v>
      </c>
      <c r="H3541" t="str">
        <f t="shared" si="128"/>
        <v>RXT</v>
      </c>
      <c r="I3541" t="s">
        <v>6836</v>
      </c>
      <c r="J3541" t="s">
        <v>6835</v>
      </c>
    </row>
    <row r="3542" spans="7:10" x14ac:dyDescent="0.35">
      <c r="G3542" t="str">
        <f t="shared" si="129"/>
        <v>RXTHODGE HILL OPS HHOA</v>
      </c>
      <c r="H3542" t="str">
        <f t="shared" si="128"/>
        <v>RXT</v>
      </c>
      <c r="I3542" t="s">
        <v>6838</v>
      </c>
      <c r="J3542" t="s">
        <v>6837</v>
      </c>
    </row>
    <row r="3543" spans="7:10" x14ac:dyDescent="0.35">
      <c r="G3543" t="str">
        <f t="shared" si="129"/>
        <v>RXTHOLLYHILL</v>
      </c>
      <c r="H3543" t="str">
        <f t="shared" si="128"/>
        <v>RXT</v>
      </c>
      <c r="I3543" t="s">
        <v>6840</v>
      </c>
      <c r="J3543" t="s">
        <v>6839</v>
      </c>
    </row>
    <row r="3544" spans="7:10" x14ac:dyDescent="0.35">
      <c r="G3544" t="str">
        <f t="shared" si="129"/>
        <v>RXTHONEYBOURNE</v>
      </c>
      <c r="H3544" t="str">
        <f t="shared" si="128"/>
        <v>RXT</v>
      </c>
      <c r="I3544" t="s">
        <v>4207</v>
      </c>
      <c r="J3544" t="s">
        <v>6841</v>
      </c>
    </row>
    <row r="3545" spans="7:10" x14ac:dyDescent="0.35">
      <c r="G3545" t="str">
        <f t="shared" si="129"/>
        <v>RXTJOHN BLACK DAY HOSPITAL</v>
      </c>
      <c r="H3545" t="str">
        <f t="shared" si="128"/>
        <v>RXT</v>
      </c>
      <c r="I3545" t="s">
        <v>6843</v>
      </c>
      <c r="J3545" t="s">
        <v>6842</v>
      </c>
    </row>
    <row r="3546" spans="7:10" x14ac:dyDescent="0.35">
      <c r="G3546" t="str">
        <f t="shared" si="129"/>
        <v>RXTJUNIPER CENTRE</v>
      </c>
      <c r="H3546" t="str">
        <f t="shared" si="128"/>
        <v>RXT</v>
      </c>
      <c r="I3546" t="s">
        <v>6845</v>
      </c>
      <c r="J3546" t="s">
        <v>6844</v>
      </c>
    </row>
    <row r="3547" spans="7:10" x14ac:dyDescent="0.35">
      <c r="G3547" t="str">
        <f t="shared" si="129"/>
        <v>RXTJUNIPER INPATIENT JNIP POST 1</v>
      </c>
      <c r="H3547" t="str">
        <f t="shared" si="128"/>
        <v>RXT</v>
      </c>
      <c r="I3547" t="s">
        <v>6847</v>
      </c>
      <c r="J3547" t="s">
        <v>6846</v>
      </c>
    </row>
    <row r="3548" spans="7:10" x14ac:dyDescent="0.35">
      <c r="G3548" t="str">
        <f t="shared" si="129"/>
        <v>RXTKNOWLE OPS KLOA</v>
      </c>
      <c r="H3548" t="str">
        <f t="shared" si="128"/>
        <v>RXT</v>
      </c>
      <c r="I3548" t="s">
        <v>6849</v>
      </c>
      <c r="J3548" t="s">
        <v>6848</v>
      </c>
    </row>
    <row r="3549" spans="7:10" x14ac:dyDescent="0.35">
      <c r="G3549" t="str">
        <f t="shared" si="129"/>
        <v>RXTLADYWOOD OPS LDOA</v>
      </c>
      <c r="H3549" t="str">
        <f t="shared" si="128"/>
        <v>RXT</v>
      </c>
      <c r="I3549" t="s">
        <v>6851</v>
      </c>
      <c r="J3549" t="s">
        <v>6850</v>
      </c>
    </row>
    <row r="3550" spans="7:10" x14ac:dyDescent="0.35">
      <c r="G3550" t="str">
        <f t="shared" si="129"/>
        <v>RXTLITTLE BROMWICH</v>
      </c>
      <c r="H3550" t="str">
        <f t="shared" si="128"/>
        <v>RXT</v>
      </c>
      <c r="I3550" t="s">
        <v>6853</v>
      </c>
      <c r="J3550" t="s">
        <v>6852</v>
      </c>
    </row>
    <row r="3551" spans="7:10" x14ac:dyDescent="0.35">
      <c r="G3551" t="str">
        <f t="shared" si="129"/>
        <v>RXTLYNDON OPS LYOA</v>
      </c>
      <c r="H3551" t="str">
        <f t="shared" ref="H3551:H3596" si="130">LEFT(J3551,3)</f>
        <v>RXT</v>
      </c>
      <c r="I3551" t="s">
        <v>6855</v>
      </c>
      <c r="J3551" t="s">
        <v>6854</v>
      </c>
    </row>
    <row r="3552" spans="7:10" x14ac:dyDescent="0.35">
      <c r="G3552" t="str">
        <f t="shared" si="129"/>
        <v>RXTMARY SEACOLE HOUSE</v>
      </c>
      <c r="H3552" t="str">
        <f t="shared" si="130"/>
        <v>RXT</v>
      </c>
      <c r="I3552" t="s">
        <v>6857</v>
      </c>
      <c r="J3552" t="s">
        <v>6856</v>
      </c>
    </row>
    <row r="3553" spans="7:10" x14ac:dyDescent="0.35">
      <c r="G3553" t="str">
        <f t="shared" si="129"/>
        <v>RXTMOTHER AND BABY UNIT</v>
      </c>
      <c r="H3553" t="str">
        <f t="shared" si="130"/>
        <v>RXT</v>
      </c>
      <c r="I3553" t="s">
        <v>6859</v>
      </c>
      <c r="J3553" t="s">
        <v>6858</v>
      </c>
    </row>
    <row r="3554" spans="7:10" x14ac:dyDescent="0.35">
      <c r="G3554" t="str">
        <f t="shared" si="129"/>
        <v>RXTNEWBRIDGE HOUSE</v>
      </c>
      <c r="H3554" t="str">
        <f t="shared" si="130"/>
        <v>RXT</v>
      </c>
      <c r="I3554" t="s">
        <v>6861</v>
      </c>
      <c r="J3554" t="s">
        <v>6860</v>
      </c>
    </row>
    <row r="3555" spans="7:10" x14ac:dyDescent="0.35">
      <c r="G3555" t="str">
        <f t="shared" si="129"/>
        <v>RXTNORTHCROFT HOSPITAL</v>
      </c>
      <c r="H3555" t="str">
        <f t="shared" si="130"/>
        <v>RXT</v>
      </c>
      <c r="I3555" t="s">
        <v>6863</v>
      </c>
      <c r="J3555" t="s">
        <v>6862</v>
      </c>
    </row>
    <row r="3556" spans="7:10" x14ac:dyDescent="0.35">
      <c r="G3556" t="str">
        <f t="shared" si="129"/>
        <v>RXTNORTHFIELD OPS NFOA</v>
      </c>
      <c r="H3556" t="str">
        <f t="shared" si="130"/>
        <v>RXT</v>
      </c>
      <c r="I3556" t="s">
        <v>6865</v>
      </c>
      <c r="J3556" t="s">
        <v>6864</v>
      </c>
    </row>
    <row r="3557" spans="7:10" x14ac:dyDescent="0.35">
      <c r="G3557" t="str">
        <f t="shared" si="129"/>
        <v>RXTNP BEN EIS NEEI</v>
      </c>
      <c r="H3557" t="str">
        <f t="shared" si="130"/>
        <v>RXT</v>
      </c>
      <c r="I3557" t="s">
        <v>6867</v>
      </c>
      <c r="J3557" t="s">
        <v>6866</v>
      </c>
    </row>
    <row r="3558" spans="7:10" x14ac:dyDescent="0.35">
      <c r="G3558" t="str">
        <f t="shared" si="129"/>
        <v>RXTNP HANDSWORTH AOR HDAR</v>
      </c>
      <c r="H3558" t="str">
        <f t="shared" si="130"/>
        <v>RXT</v>
      </c>
      <c r="I3558" t="s">
        <v>6869</v>
      </c>
      <c r="J3558" t="s">
        <v>6868</v>
      </c>
    </row>
    <row r="3559" spans="7:10" x14ac:dyDescent="0.35">
      <c r="G3559" t="str">
        <f t="shared" si="129"/>
        <v>RXTNP HOB EAST EIS HEEI</v>
      </c>
      <c r="H3559" t="str">
        <f t="shared" si="130"/>
        <v>RXT</v>
      </c>
      <c r="I3559" t="s">
        <v>6871</v>
      </c>
      <c r="J3559" t="s">
        <v>6870</v>
      </c>
    </row>
    <row r="3560" spans="7:10" x14ac:dyDescent="0.35">
      <c r="G3560" t="str">
        <f t="shared" si="129"/>
        <v>RXTNP HOB WEST EIS HWEI</v>
      </c>
      <c r="H3560" t="str">
        <f t="shared" si="130"/>
        <v>RXT</v>
      </c>
      <c r="I3560" t="s">
        <v>6873</v>
      </c>
      <c r="J3560" t="s">
        <v>6872</v>
      </c>
    </row>
    <row r="3561" spans="7:10" x14ac:dyDescent="0.35">
      <c r="G3561" t="str">
        <f t="shared" si="129"/>
        <v>RXTNP KINGSTANDING AOR KGAR</v>
      </c>
      <c r="H3561" t="str">
        <f t="shared" si="130"/>
        <v>RXT</v>
      </c>
      <c r="I3561" t="s">
        <v>6875</v>
      </c>
      <c r="J3561" t="s">
        <v>6874</v>
      </c>
    </row>
    <row r="3562" spans="7:10" x14ac:dyDescent="0.35">
      <c r="G3562" t="str">
        <f t="shared" si="129"/>
        <v>RXTNP LADYWOOD AOR LDAR</v>
      </c>
      <c r="H3562" t="str">
        <f t="shared" si="130"/>
        <v>RXT</v>
      </c>
      <c r="I3562" t="s">
        <v>6877</v>
      </c>
      <c r="J3562" t="s">
        <v>6876</v>
      </c>
    </row>
    <row r="3563" spans="7:10" x14ac:dyDescent="0.35">
      <c r="G3563" t="str">
        <f t="shared" si="129"/>
        <v>RXTNP NECHELLS AOR NCAR</v>
      </c>
      <c r="H3563" t="str">
        <f t="shared" si="130"/>
        <v>RXT</v>
      </c>
      <c r="I3563" t="s">
        <v>6879</v>
      </c>
      <c r="J3563" t="s">
        <v>6878</v>
      </c>
    </row>
    <row r="3564" spans="7:10" x14ac:dyDescent="0.35">
      <c r="G3564" t="str">
        <f t="shared" si="129"/>
        <v>RXTNP SOLIHULL AOR SLAR</v>
      </c>
      <c r="H3564" t="str">
        <f t="shared" si="130"/>
        <v>RXT</v>
      </c>
      <c r="I3564" t="s">
        <v>6881</v>
      </c>
      <c r="J3564" t="s">
        <v>6880</v>
      </c>
    </row>
    <row r="3565" spans="7:10" x14ac:dyDescent="0.35">
      <c r="G3565" t="str">
        <f t="shared" si="129"/>
        <v>RXTNP SOLIHULL EIS SLEI</v>
      </c>
      <c r="H3565" t="str">
        <f t="shared" si="130"/>
        <v>RXT</v>
      </c>
      <c r="I3565" t="s">
        <v>6883</v>
      </c>
      <c r="J3565" t="s">
        <v>6882</v>
      </c>
    </row>
    <row r="3566" spans="7:10" x14ac:dyDescent="0.35">
      <c r="G3566" t="str">
        <f t="shared" si="129"/>
        <v>RXTNP SOUTH AOR AHAR</v>
      </c>
      <c r="H3566" t="str">
        <f t="shared" si="130"/>
        <v>RXT</v>
      </c>
      <c r="I3566" t="s">
        <v>6885</v>
      </c>
      <c r="J3566" t="s">
        <v>6884</v>
      </c>
    </row>
    <row r="3567" spans="7:10" x14ac:dyDescent="0.35">
      <c r="G3567" t="str">
        <f t="shared" si="129"/>
        <v>RXTNP SOUTH EIS STEI</v>
      </c>
      <c r="H3567" t="str">
        <f t="shared" si="130"/>
        <v>RXT</v>
      </c>
      <c r="I3567" t="s">
        <v>6887</v>
      </c>
      <c r="J3567" t="s">
        <v>6886</v>
      </c>
    </row>
    <row r="3568" spans="7:10" x14ac:dyDescent="0.35">
      <c r="G3568" t="str">
        <f t="shared" si="129"/>
        <v>RXTNP SPARKBROOK AOR SKAR</v>
      </c>
      <c r="H3568" t="str">
        <f t="shared" si="130"/>
        <v>RXT</v>
      </c>
      <c r="I3568" t="s">
        <v>6889</v>
      </c>
      <c r="J3568" t="s">
        <v>6888</v>
      </c>
    </row>
    <row r="3569" spans="7:10" x14ac:dyDescent="0.35">
      <c r="G3569" t="str">
        <f t="shared" si="129"/>
        <v>RXTNP YARDLEY AOR YDAR</v>
      </c>
      <c r="H3569" t="str">
        <f t="shared" si="130"/>
        <v>RXT</v>
      </c>
      <c r="I3569" t="s">
        <v>6891</v>
      </c>
      <c r="J3569" t="s">
        <v>6890</v>
      </c>
    </row>
    <row r="3570" spans="7:10" x14ac:dyDescent="0.35">
      <c r="G3570" t="str">
        <f t="shared" si="129"/>
        <v>RXTPERRY BARR OPS PBOA</v>
      </c>
      <c r="H3570" t="str">
        <f t="shared" si="130"/>
        <v>RXT</v>
      </c>
      <c r="I3570" t="s">
        <v>6893</v>
      </c>
      <c r="J3570" t="s">
        <v>6892</v>
      </c>
    </row>
    <row r="3571" spans="7:10" x14ac:dyDescent="0.35">
      <c r="G3571" t="str">
        <f t="shared" si="129"/>
        <v>RXTQUEEN ELIZABETH PSYCHIATRIC HOSPITAL</v>
      </c>
      <c r="H3571" t="str">
        <f t="shared" si="130"/>
        <v>RXT</v>
      </c>
      <c r="I3571" t="s">
        <v>6895</v>
      </c>
      <c r="J3571" t="s">
        <v>6894</v>
      </c>
    </row>
    <row r="3572" spans="7:10" x14ac:dyDescent="0.35">
      <c r="G3572" t="str">
        <f t="shared" si="129"/>
        <v>RXTREASIDE CLINIC</v>
      </c>
      <c r="H3572" t="str">
        <f t="shared" si="130"/>
        <v>RXT</v>
      </c>
      <c r="I3572" t="s">
        <v>6897</v>
      </c>
      <c r="J3572" t="s">
        <v>6896</v>
      </c>
    </row>
    <row r="3573" spans="7:10" x14ac:dyDescent="0.35">
      <c r="G3573" t="str">
        <f t="shared" si="129"/>
        <v>RXTRESERVOIR COURT</v>
      </c>
      <c r="H3573" t="str">
        <f t="shared" si="130"/>
        <v>RXT</v>
      </c>
      <c r="I3573" t="s">
        <v>6899</v>
      </c>
      <c r="J3573" t="s">
        <v>6898</v>
      </c>
    </row>
    <row r="3574" spans="7:10" x14ac:dyDescent="0.35">
      <c r="G3574" t="str">
        <f t="shared" si="129"/>
        <v>RXTRIVERSIDE PARK</v>
      </c>
      <c r="H3574" t="str">
        <f t="shared" si="130"/>
        <v>RXT</v>
      </c>
      <c r="I3574" t="s">
        <v>6901</v>
      </c>
      <c r="J3574" t="s">
        <v>6900</v>
      </c>
    </row>
    <row r="3575" spans="7:10" x14ac:dyDescent="0.35">
      <c r="G3575" t="str">
        <f t="shared" si="129"/>
        <v>RXTROSS HOUSE</v>
      </c>
      <c r="H3575" t="str">
        <f t="shared" si="130"/>
        <v>RXT</v>
      </c>
      <c r="I3575" t="s">
        <v>6903</v>
      </c>
      <c r="J3575" t="s">
        <v>6902</v>
      </c>
    </row>
    <row r="3576" spans="7:10" x14ac:dyDescent="0.35">
      <c r="G3576" t="str">
        <f t="shared" si="129"/>
        <v>RXTSELLY OAK HOSPITAL</v>
      </c>
      <c r="H3576" t="str">
        <f t="shared" si="130"/>
        <v>RXT</v>
      </c>
      <c r="I3576" t="s">
        <v>6905</v>
      </c>
      <c r="J3576" t="s">
        <v>6904</v>
      </c>
    </row>
    <row r="3577" spans="7:10" x14ac:dyDescent="0.35">
      <c r="G3577" t="str">
        <f t="shared" si="129"/>
        <v>RXTSELLY OAK OPS SOOA</v>
      </c>
      <c r="H3577" t="str">
        <f t="shared" si="130"/>
        <v>RXT</v>
      </c>
      <c r="I3577" t="s">
        <v>6907</v>
      </c>
      <c r="J3577" t="s">
        <v>6906</v>
      </c>
    </row>
    <row r="3578" spans="7:10" x14ac:dyDescent="0.35">
      <c r="G3578" t="str">
        <f t="shared" si="129"/>
        <v>RXTSOHO HILL</v>
      </c>
      <c r="H3578" t="str">
        <f t="shared" si="130"/>
        <v>RXT</v>
      </c>
      <c r="I3578" t="s">
        <v>6909</v>
      </c>
      <c r="J3578" t="s">
        <v>6908</v>
      </c>
    </row>
    <row r="3579" spans="7:10" x14ac:dyDescent="0.35">
      <c r="G3579" t="str">
        <f t="shared" si="129"/>
        <v>RXTSOLIHULL HOSPITAL</v>
      </c>
      <c r="H3579" t="str">
        <f t="shared" si="130"/>
        <v>RXT</v>
      </c>
      <c r="I3579" t="s">
        <v>3276</v>
      </c>
      <c r="J3579" t="s">
        <v>6910</v>
      </c>
    </row>
    <row r="3580" spans="7:10" x14ac:dyDescent="0.35">
      <c r="G3580" t="str">
        <f t="shared" si="129"/>
        <v>RXTSPARKBROOK HT - SKHT</v>
      </c>
      <c r="H3580" t="str">
        <f t="shared" si="130"/>
        <v>RXT</v>
      </c>
      <c r="I3580" t="s">
        <v>6912</v>
      </c>
      <c r="J3580" t="s">
        <v>6911</v>
      </c>
    </row>
    <row r="3581" spans="7:10" x14ac:dyDescent="0.35">
      <c r="G3581" t="str">
        <f t="shared" si="129"/>
        <v>RXTSPARKHILL OPS SPOA</v>
      </c>
      <c r="H3581" t="str">
        <f t="shared" si="130"/>
        <v>RXT</v>
      </c>
      <c r="I3581" t="s">
        <v>6914</v>
      </c>
      <c r="J3581" t="s">
        <v>6913</v>
      </c>
    </row>
    <row r="3582" spans="7:10" x14ac:dyDescent="0.35">
      <c r="G3582" t="str">
        <f t="shared" si="129"/>
        <v>RXTSTAFF SUPPORT</v>
      </c>
      <c r="H3582" t="str">
        <f t="shared" si="130"/>
        <v>RXT</v>
      </c>
      <c r="I3582" t="s">
        <v>6916</v>
      </c>
      <c r="J3582" t="s">
        <v>6915</v>
      </c>
    </row>
    <row r="3583" spans="7:10" x14ac:dyDescent="0.35">
      <c r="G3583" t="str">
        <f t="shared" si="129"/>
        <v>RXTSUTTON COLDFIELD OPS SCOA</v>
      </c>
      <c r="H3583" t="str">
        <f t="shared" si="130"/>
        <v>RXT</v>
      </c>
      <c r="I3583" t="s">
        <v>6918</v>
      </c>
      <c r="J3583" t="s">
        <v>6917</v>
      </c>
    </row>
    <row r="3584" spans="7:10" x14ac:dyDescent="0.35">
      <c r="G3584" t="str">
        <f t="shared" si="129"/>
        <v>RXTTALL TREES</v>
      </c>
      <c r="H3584" t="str">
        <f t="shared" si="130"/>
        <v>RXT</v>
      </c>
      <c r="I3584" t="s">
        <v>6920</v>
      </c>
      <c r="J3584" t="s">
        <v>6919</v>
      </c>
    </row>
    <row r="3585" spans="7:10" x14ac:dyDescent="0.35">
      <c r="G3585" t="str">
        <f t="shared" si="129"/>
        <v>RXTTAMARIND CENTRE</v>
      </c>
      <c r="H3585" t="str">
        <f t="shared" si="130"/>
        <v>RXT</v>
      </c>
      <c r="I3585" t="s">
        <v>6922</v>
      </c>
      <c r="J3585" t="s">
        <v>6921</v>
      </c>
    </row>
    <row r="3586" spans="7:10" x14ac:dyDescent="0.35">
      <c r="G3586" t="str">
        <f t="shared" si="129"/>
        <v>RXTTHE BARBERRY</v>
      </c>
      <c r="H3586" t="str">
        <f t="shared" si="130"/>
        <v>RXT</v>
      </c>
      <c r="I3586" t="s">
        <v>6924</v>
      </c>
      <c r="J3586" t="s">
        <v>6923</v>
      </c>
    </row>
    <row r="3587" spans="7:10" x14ac:dyDescent="0.35">
      <c r="G3587" t="str">
        <f t="shared" si="129"/>
        <v>RXTTHE BRIDGE GP</v>
      </c>
      <c r="H3587" t="str">
        <f t="shared" si="130"/>
        <v>RXT</v>
      </c>
      <c r="I3587" t="s">
        <v>6926</v>
      </c>
      <c r="J3587" t="s">
        <v>6925</v>
      </c>
    </row>
    <row r="3588" spans="7:10" x14ac:dyDescent="0.35">
      <c r="G3588" t="str">
        <f t="shared" si="129"/>
        <v>RXTTHE BRIDGE HP</v>
      </c>
      <c r="H3588" t="str">
        <f t="shared" si="130"/>
        <v>RXT</v>
      </c>
      <c r="I3588" t="s">
        <v>6928</v>
      </c>
      <c r="J3588" t="s">
        <v>6927</v>
      </c>
    </row>
    <row r="3589" spans="7:10" x14ac:dyDescent="0.35">
      <c r="G3589" t="str">
        <f t="shared" si="129"/>
        <v>RXTTHE BRIDGE NP</v>
      </c>
      <c r="H3589" t="str">
        <f t="shared" si="130"/>
        <v>RXT</v>
      </c>
      <c r="I3589" t="s">
        <v>6930</v>
      </c>
      <c r="J3589" t="s">
        <v>6929</v>
      </c>
    </row>
    <row r="3590" spans="7:10" x14ac:dyDescent="0.35">
      <c r="G3590" t="str">
        <f t="shared" si="129"/>
        <v>RXTTHE OLEASTER</v>
      </c>
      <c r="H3590" t="str">
        <f t="shared" si="130"/>
        <v>RXT</v>
      </c>
      <c r="I3590" t="s">
        <v>6932</v>
      </c>
      <c r="J3590" t="s">
        <v>6931</v>
      </c>
    </row>
    <row r="3591" spans="7:10" x14ac:dyDescent="0.35">
      <c r="G3591" t="str">
        <f t="shared" si="129"/>
        <v>RXTTHE ZINNIA CENTRE</v>
      </c>
      <c r="H3591" t="str">
        <f t="shared" si="130"/>
        <v>RXT</v>
      </c>
      <c r="I3591" t="s">
        <v>6934</v>
      </c>
      <c r="J3591" t="s">
        <v>6933</v>
      </c>
    </row>
    <row r="3592" spans="7:10" x14ac:dyDescent="0.35">
      <c r="G3592" t="str">
        <f t="shared" si="129"/>
        <v>RXTWEATHERDALE UNIT</v>
      </c>
      <c r="H3592" t="str">
        <f t="shared" si="130"/>
        <v>RXT</v>
      </c>
      <c r="I3592" t="s">
        <v>6936</v>
      </c>
      <c r="J3592" t="s">
        <v>6935</v>
      </c>
    </row>
    <row r="3593" spans="7:10" x14ac:dyDescent="0.35">
      <c r="G3593" t="str">
        <f t="shared" si="129"/>
        <v>RXTWOMENS THERAPY</v>
      </c>
      <c r="H3593" t="str">
        <f t="shared" si="130"/>
        <v>RXT</v>
      </c>
      <c r="I3593" t="s">
        <v>6938</v>
      </c>
      <c r="J3593" t="s">
        <v>6937</v>
      </c>
    </row>
    <row r="3594" spans="7:10" x14ac:dyDescent="0.35">
      <c r="G3594" t="str">
        <f t="shared" si="129"/>
        <v>RXTWOODSIDE CRESCENT</v>
      </c>
      <c r="H3594" t="str">
        <f t="shared" si="130"/>
        <v>RXT</v>
      </c>
      <c r="I3594" t="s">
        <v>6940</v>
      </c>
      <c r="J3594" t="s">
        <v>6939</v>
      </c>
    </row>
    <row r="3595" spans="7:10" x14ac:dyDescent="0.35">
      <c r="G3595" t="str">
        <f t="shared" ref="G3595:G3653" si="131">H3595&amp;I3595</f>
        <v>RXTYARDLEY OPS YDOA</v>
      </c>
      <c r="H3595" t="str">
        <f t="shared" si="130"/>
        <v>RXT</v>
      </c>
      <c r="I3595" t="s">
        <v>6942</v>
      </c>
      <c r="J3595" t="s">
        <v>6941</v>
      </c>
    </row>
    <row r="3596" spans="7:10" x14ac:dyDescent="0.35">
      <c r="G3596" t="str">
        <f t="shared" si="131"/>
        <v>RXVANSON ROAD UNIT</v>
      </c>
      <c r="H3596" t="str">
        <f t="shared" si="130"/>
        <v>RXV</v>
      </c>
      <c r="I3596" t="s">
        <v>6944</v>
      </c>
      <c r="J3596" t="s">
        <v>6943</v>
      </c>
    </row>
    <row r="3597" spans="7:10" x14ac:dyDescent="0.35">
      <c r="G3597" t="str">
        <f t="shared" si="131"/>
        <v>RXVATHERLEIGH PARK</v>
      </c>
      <c r="H3597" t="s">
        <v>102</v>
      </c>
      <c r="I3597" t="s">
        <v>4270</v>
      </c>
      <c r="J3597" t="s">
        <v>14471</v>
      </c>
    </row>
    <row r="3598" spans="7:10" x14ac:dyDescent="0.35">
      <c r="G3598" t="str">
        <f t="shared" si="131"/>
        <v>RXVBROOK HEYS - TRAFFORD</v>
      </c>
      <c r="H3598" t="str">
        <f t="shared" ref="H3598:H3656" si="132">LEFT(J3598,3)</f>
        <v>RXV</v>
      </c>
      <c r="I3598" t="s">
        <v>6946</v>
      </c>
      <c r="J3598" t="s">
        <v>6945</v>
      </c>
    </row>
    <row r="3599" spans="7:10" x14ac:dyDescent="0.35">
      <c r="G3599" t="str">
        <f t="shared" si="131"/>
        <v>RXVCHAPMAN BARKER - DRUG &amp; ALCOHOL INPATIENT UNIT</v>
      </c>
      <c r="H3599" t="str">
        <f t="shared" si="132"/>
        <v>RXV</v>
      </c>
      <c r="I3599" t="s">
        <v>6948</v>
      </c>
      <c r="J3599" t="s">
        <v>6947</v>
      </c>
    </row>
    <row r="3600" spans="7:10" x14ac:dyDescent="0.35">
      <c r="G3600" t="str">
        <f t="shared" si="131"/>
        <v>RXVDISCOVER, WESTGATE</v>
      </c>
      <c r="H3600" t="str">
        <f t="shared" si="132"/>
        <v>RXV</v>
      </c>
      <c r="I3600" t="s">
        <v>6950</v>
      </c>
      <c r="J3600" t="s">
        <v>6949</v>
      </c>
    </row>
    <row r="3601" spans="7:10" x14ac:dyDescent="0.35">
      <c r="G3601" t="str">
        <f t="shared" si="131"/>
        <v>RXVHAVERIGG</v>
      </c>
      <c r="H3601" t="str">
        <f t="shared" si="132"/>
        <v>RXV</v>
      </c>
      <c r="I3601" t="s">
        <v>6952</v>
      </c>
      <c r="J3601" t="s">
        <v>6951</v>
      </c>
    </row>
    <row r="3602" spans="7:10" x14ac:dyDescent="0.35">
      <c r="G3602" t="str">
        <f t="shared" si="131"/>
        <v>RXVHUMPHREY BOOTH - SALFORD</v>
      </c>
      <c r="H3602" t="str">
        <f t="shared" si="132"/>
        <v>RXV</v>
      </c>
      <c r="I3602" t="s">
        <v>6954</v>
      </c>
      <c r="J3602" t="s">
        <v>6953</v>
      </c>
    </row>
    <row r="3603" spans="7:10" x14ac:dyDescent="0.35">
      <c r="G3603" t="str">
        <f t="shared" si="131"/>
        <v>RXVLAUREATE HOUSE SERVICES</v>
      </c>
      <c r="H3603" t="str">
        <f t="shared" si="132"/>
        <v>RXV</v>
      </c>
      <c r="I3603" t="s">
        <v>6956</v>
      </c>
      <c r="J3603" t="s">
        <v>6955</v>
      </c>
    </row>
    <row r="3604" spans="7:10" x14ac:dyDescent="0.35">
      <c r="G3604" t="str">
        <f t="shared" si="131"/>
        <v>RXVMEADOWBROOK HOSPITAL - SALFORD MH</v>
      </c>
      <c r="H3604" t="str">
        <f t="shared" si="132"/>
        <v>RXV</v>
      </c>
      <c r="I3604" t="s">
        <v>6958</v>
      </c>
      <c r="J3604" t="s">
        <v>6957</v>
      </c>
    </row>
    <row r="3605" spans="7:10" x14ac:dyDescent="0.35">
      <c r="G3605" t="str">
        <f t="shared" si="131"/>
        <v>RXVMOORSIDE UNIT - TRAFFORD MH</v>
      </c>
      <c r="H3605" t="str">
        <f t="shared" si="132"/>
        <v>RXV</v>
      </c>
      <c r="I3605" t="s">
        <v>6960</v>
      </c>
      <c r="J3605" t="s">
        <v>6959</v>
      </c>
    </row>
    <row r="3606" spans="7:10" x14ac:dyDescent="0.35">
      <c r="G3606" t="str">
        <f t="shared" si="131"/>
        <v>RXVPARK HOUSE SERVICES</v>
      </c>
      <c r="H3606" t="str">
        <f t="shared" si="132"/>
        <v>RXV</v>
      </c>
      <c r="I3606" t="s">
        <v>6962</v>
      </c>
      <c r="J3606" t="s">
        <v>6961</v>
      </c>
    </row>
    <row r="3607" spans="7:10" x14ac:dyDescent="0.35">
      <c r="G3607" t="str">
        <f t="shared" si="131"/>
        <v>RXVPRESTWICH HOSPITAL</v>
      </c>
      <c r="H3607" t="str">
        <f t="shared" si="132"/>
        <v>RXV</v>
      </c>
      <c r="I3607" t="s">
        <v>6964</v>
      </c>
      <c r="J3607" t="s">
        <v>6963</v>
      </c>
    </row>
    <row r="3608" spans="7:10" x14ac:dyDescent="0.35">
      <c r="G3608" t="str">
        <f t="shared" ref="G3608" si="133">H3608&amp;I3608</f>
        <v>RXVRIVINGTON UNIT INPATIENT MENTAL HEALTH SERVICES</v>
      </c>
      <c r="H3608" t="str">
        <f t="shared" ref="H3608" si="134">LEFT(J3608,3)</f>
        <v>RXV</v>
      </c>
      <c r="I3608" t="s">
        <v>14622</v>
      </c>
      <c r="J3608" t="s">
        <v>14623</v>
      </c>
    </row>
    <row r="3609" spans="7:10" x14ac:dyDescent="0.35">
      <c r="G3609" t="str">
        <f t="shared" si="131"/>
        <v>RXVSDAS - ACTON SQUARE</v>
      </c>
      <c r="H3609" t="str">
        <f t="shared" si="132"/>
        <v>RXV</v>
      </c>
      <c r="I3609" t="s">
        <v>6966</v>
      </c>
      <c r="J3609" t="s">
        <v>6965</v>
      </c>
    </row>
    <row r="3610" spans="7:10" x14ac:dyDescent="0.35">
      <c r="G3610" t="str">
        <f t="shared" si="131"/>
        <v>RXVSDAS - THE BASEMENT</v>
      </c>
      <c r="H3610" t="str">
        <f t="shared" si="132"/>
        <v>RXV</v>
      </c>
      <c r="I3610" t="s">
        <v>6968</v>
      </c>
      <c r="J3610" t="s">
        <v>6967</v>
      </c>
    </row>
    <row r="3611" spans="7:10" x14ac:dyDescent="0.35">
      <c r="G3611" t="str">
        <f t="shared" si="131"/>
        <v>RXVWENTWORTH HOUSE</v>
      </c>
      <c r="H3611" t="str">
        <f t="shared" si="132"/>
        <v>RXV</v>
      </c>
      <c r="I3611" t="s">
        <v>6970</v>
      </c>
      <c r="J3611" t="s">
        <v>6969</v>
      </c>
    </row>
    <row r="3612" spans="7:10" x14ac:dyDescent="0.35">
      <c r="G3612" t="str">
        <f t="shared" si="131"/>
        <v>RXVWIGAN DRUG &amp; ALCOHOL SERVCE</v>
      </c>
      <c r="H3612" t="str">
        <f t="shared" si="132"/>
        <v>RXV</v>
      </c>
      <c r="I3612" t="s">
        <v>6972</v>
      </c>
      <c r="J3612" t="s">
        <v>6971</v>
      </c>
    </row>
    <row r="3613" spans="7:10" x14ac:dyDescent="0.35">
      <c r="G3613" t="str">
        <f t="shared" si="131"/>
        <v>RXVWOODLANDS OLDER ADULT INPATIENT SERVICES</v>
      </c>
      <c r="H3613" t="str">
        <f t="shared" si="132"/>
        <v>RXV</v>
      </c>
      <c r="I3613" t="s">
        <v>14624</v>
      </c>
      <c r="J3613" t="s">
        <v>14625</v>
      </c>
    </row>
    <row r="3614" spans="7:10" x14ac:dyDescent="0.35">
      <c r="G3614" t="str">
        <f t="shared" si="131"/>
        <v>RXVYOUNG PERSONS UNIT</v>
      </c>
      <c r="H3614" t="str">
        <f t="shared" si="132"/>
        <v>RXV</v>
      </c>
      <c r="I3614" t="s">
        <v>6974</v>
      </c>
      <c r="J3614" t="s">
        <v>6973</v>
      </c>
    </row>
    <row r="3615" spans="7:10" x14ac:dyDescent="0.35">
      <c r="G3615" t="str">
        <f t="shared" si="131"/>
        <v>RXWBRIDGNORTH HOSPITAL (MATERNITY)</v>
      </c>
      <c r="H3615" t="str">
        <f t="shared" si="132"/>
        <v>RXW</v>
      </c>
      <c r="I3615" t="s">
        <v>6976</v>
      </c>
      <c r="J3615" t="s">
        <v>6975</v>
      </c>
    </row>
    <row r="3616" spans="7:10" x14ac:dyDescent="0.35">
      <c r="G3616" t="str">
        <f t="shared" si="131"/>
        <v>RXWLUDLOW HOSPITAL (MATERNITY)</v>
      </c>
      <c r="H3616" t="str">
        <f t="shared" si="132"/>
        <v>RXW</v>
      </c>
      <c r="I3616" t="s">
        <v>6978</v>
      </c>
      <c r="J3616" t="s">
        <v>6977</v>
      </c>
    </row>
    <row r="3617" spans="7:10" x14ac:dyDescent="0.35">
      <c r="G3617" t="str">
        <f t="shared" si="131"/>
        <v>RXWROBERT JONES &amp; AGNES HUNT ORTHOPAEDIC &amp; DISTRICT HOSPITAL</v>
      </c>
      <c r="H3617" t="str">
        <f t="shared" si="132"/>
        <v>RXW</v>
      </c>
      <c r="I3617" t="s">
        <v>6980</v>
      </c>
      <c r="J3617" t="s">
        <v>6979</v>
      </c>
    </row>
    <row r="3618" spans="7:10" x14ac:dyDescent="0.35">
      <c r="G3618" t="str">
        <f t="shared" si="131"/>
        <v>RXWROYAL SHREWSBURY HOSPITAL</v>
      </c>
      <c r="H3618" t="str">
        <f t="shared" si="132"/>
        <v>RXW</v>
      </c>
      <c r="I3618" t="s">
        <v>682</v>
      </c>
      <c r="J3618" t="s">
        <v>6981</v>
      </c>
    </row>
    <row r="3619" spans="7:10" x14ac:dyDescent="0.35">
      <c r="G3619" t="str">
        <f t="shared" si="131"/>
        <v>RXWROYAL SHREWSBURY HOSPITAL (MATERNITY)</v>
      </c>
      <c r="H3619" t="str">
        <f t="shared" si="132"/>
        <v>RXW</v>
      </c>
      <c r="I3619" t="s">
        <v>6983</v>
      </c>
      <c r="J3619" t="s">
        <v>6982</v>
      </c>
    </row>
    <row r="3620" spans="7:10" x14ac:dyDescent="0.35">
      <c r="G3620" t="str">
        <f t="shared" si="131"/>
        <v>RXWTHE PRINCESS ROYAL HOSPITAL</v>
      </c>
      <c r="H3620" t="str">
        <f t="shared" si="132"/>
        <v>RXW</v>
      </c>
      <c r="I3620" t="s">
        <v>6985</v>
      </c>
      <c r="J3620" t="s">
        <v>6984</v>
      </c>
    </row>
    <row r="3621" spans="7:10" x14ac:dyDescent="0.35">
      <c r="G3621" t="str">
        <f t="shared" si="131"/>
        <v>RXWTHE PRINCESS ROYAL HOSPITAL (MATERNITY)</v>
      </c>
      <c r="H3621" t="str">
        <f t="shared" si="132"/>
        <v>RXW</v>
      </c>
      <c r="I3621" t="s">
        <v>6987</v>
      </c>
      <c r="J3621" t="s">
        <v>6986</v>
      </c>
    </row>
    <row r="3622" spans="7:10" x14ac:dyDescent="0.35">
      <c r="G3622" t="str">
        <f t="shared" si="131"/>
        <v>RXXABRAHAM COWLEY UNIT</v>
      </c>
      <c r="H3622" t="str">
        <f t="shared" si="132"/>
        <v>RXX</v>
      </c>
      <c r="I3622" t="s">
        <v>6989</v>
      </c>
      <c r="J3622" t="s">
        <v>6988</v>
      </c>
    </row>
    <row r="3623" spans="7:10" x14ac:dyDescent="0.35">
      <c r="G3623" t="str">
        <f t="shared" si="131"/>
        <v>RXXALBERT WARD</v>
      </c>
      <c r="H3623" t="str">
        <f t="shared" si="132"/>
        <v>RXX</v>
      </c>
      <c r="I3623" t="s">
        <v>6991</v>
      </c>
      <c r="J3623" t="s">
        <v>6990</v>
      </c>
    </row>
    <row r="3624" spans="7:10" x14ac:dyDescent="0.35">
      <c r="G3624" t="str">
        <f t="shared" si="131"/>
        <v>RXXAPRIL COTTAGE</v>
      </c>
      <c r="H3624" t="str">
        <f t="shared" si="132"/>
        <v>RXX</v>
      </c>
      <c r="I3624" t="s">
        <v>6993</v>
      </c>
      <c r="J3624" t="s">
        <v>6992</v>
      </c>
    </row>
    <row r="3625" spans="7:10" x14ac:dyDescent="0.35">
      <c r="G3625" t="str">
        <f t="shared" si="131"/>
        <v>RXXARNSIDE</v>
      </c>
      <c r="H3625" t="str">
        <f t="shared" si="132"/>
        <v>RXX</v>
      </c>
      <c r="I3625" t="s">
        <v>6995</v>
      </c>
      <c r="J3625" t="s">
        <v>6994</v>
      </c>
    </row>
    <row r="3626" spans="7:10" x14ac:dyDescent="0.35">
      <c r="G3626" t="str">
        <f t="shared" si="131"/>
        <v>RXXASHFORD HOSPITAL</v>
      </c>
      <c r="H3626" t="str">
        <f t="shared" si="132"/>
        <v>RXX</v>
      </c>
      <c r="I3626" t="s">
        <v>4089</v>
      </c>
      <c r="J3626" t="s">
        <v>6996</v>
      </c>
    </row>
    <row r="3627" spans="7:10" x14ac:dyDescent="0.35">
      <c r="G3627" t="str">
        <f t="shared" si="131"/>
        <v>RXXASHMOUNT</v>
      </c>
      <c r="H3627" t="str">
        <f t="shared" si="132"/>
        <v>RXX</v>
      </c>
      <c r="I3627" t="s">
        <v>6998</v>
      </c>
      <c r="J3627" t="s">
        <v>6997</v>
      </c>
    </row>
    <row r="3628" spans="7:10" x14ac:dyDescent="0.35">
      <c r="G3628" t="str">
        <f t="shared" si="131"/>
        <v>RXXBLAKE WARD</v>
      </c>
      <c r="H3628" t="str">
        <f t="shared" si="132"/>
        <v>RXX</v>
      </c>
      <c r="I3628" t="s">
        <v>7000</v>
      </c>
      <c r="J3628" t="s">
        <v>6999</v>
      </c>
    </row>
    <row r="3629" spans="7:10" x14ac:dyDescent="0.35">
      <c r="G3629" t="str">
        <f t="shared" si="131"/>
        <v>RXXBRIARWOOD</v>
      </c>
      <c r="H3629" t="str">
        <f t="shared" si="132"/>
        <v>RXX</v>
      </c>
      <c r="I3629" t="s">
        <v>7002</v>
      </c>
      <c r="J3629" t="s">
        <v>7001</v>
      </c>
    </row>
    <row r="3630" spans="7:10" x14ac:dyDescent="0.35">
      <c r="G3630" t="str">
        <f t="shared" si="131"/>
        <v>RXXCHARLTON WARD</v>
      </c>
      <c r="H3630" t="str">
        <f t="shared" si="132"/>
        <v>RXX</v>
      </c>
      <c r="I3630" t="s">
        <v>7004</v>
      </c>
      <c r="J3630" t="s">
        <v>7003</v>
      </c>
    </row>
    <row r="3631" spans="7:10" x14ac:dyDescent="0.35">
      <c r="G3631" t="str">
        <f t="shared" si="131"/>
        <v>RXXCHERRY OAK</v>
      </c>
      <c r="H3631" t="str">
        <f t="shared" si="132"/>
        <v>RXX</v>
      </c>
      <c r="I3631" t="s">
        <v>7006</v>
      </c>
      <c r="J3631" t="s">
        <v>7005</v>
      </c>
    </row>
    <row r="3632" spans="7:10" x14ac:dyDescent="0.35">
      <c r="G3632" t="str">
        <f t="shared" si="131"/>
        <v>RXXCHERRYTREES RESIDENTIAL HOME</v>
      </c>
      <c r="H3632" t="str">
        <f t="shared" si="132"/>
        <v>RXX</v>
      </c>
      <c r="I3632" t="s">
        <v>7008</v>
      </c>
      <c r="J3632" t="s">
        <v>7007</v>
      </c>
    </row>
    <row r="3633" spans="7:10" x14ac:dyDescent="0.35">
      <c r="G3633" t="str">
        <f t="shared" si="131"/>
        <v>RXXCLARE WARD</v>
      </c>
      <c r="H3633" t="str">
        <f t="shared" si="132"/>
        <v>RXX</v>
      </c>
      <c r="I3633" t="s">
        <v>7010</v>
      </c>
      <c r="J3633" t="s">
        <v>7009</v>
      </c>
    </row>
    <row r="3634" spans="7:10" x14ac:dyDescent="0.35">
      <c r="G3634" t="str">
        <f t="shared" si="131"/>
        <v>RXXCMHRS SPELTHORNE</v>
      </c>
      <c r="H3634" t="str">
        <f t="shared" si="132"/>
        <v>RXX</v>
      </c>
      <c r="I3634" t="s">
        <v>7012</v>
      </c>
      <c r="J3634" t="s">
        <v>7011</v>
      </c>
    </row>
    <row r="3635" spans="7:10" x14ac:dyDescent="0.35">
      <c r="G3635" t="str">
        <f t="shared" si="131"/>
        <v>RXXCOBGATES</v>
      </c>
      <c r="H3635" t="str">
        <f t="shared" si="132"/>
        <v>RXX</v>
      </c>
      <c r="I3635" t="s">
        <v>7014</v>
      </c>
      <c r="J3635" t="s">
        <v>7013</v>
      </c>
    </row>
    <row r="3636" spans="7:10" x14ac:dyDescent="0.35">
      <c r="G3636" t="str">
        <f t="shared" si="131"/>
        <v>RXXCRANLEIGH HOSPITAL</v>
      </c>
      <c r="H3636" t="str">
        <f t="shared" si="132"/>
        <v>RXX</v>
      </c>
      <c r="I3636" t="s">
        <v>7016</v>
      </c>
      <c r="J3636" t="s">
        <v>7015</v>
      </c>
    </row>
    <row r="3637" spans="7:10" x14ac:dyDescent="0.35">
      <c r="G3637" t="str">
        <f t="shared" si="131"/>
        <v>RXXCRANLEIGH VILLAGE HOSPITAL</v>
      </c>
      <c r="H3637" t="str">
        <f t="shared" si="132"/>
        <v>RXX</v>
      </c>
      <c r="I3637" t="s">
        <v>7018</v>
      </c>
      <c r="J3637" t="s">
        <v>7017</v>
      </c>
    </row>
    <row r="3638" spans="7:10" x14ac:dyDescent="0.35">
      <c r="G3638" t="str">
        <f t="shared" si="131"/>
        <v>RXXDRUG AND ALCOHOL CJS</v>
      </c>
      <c r="H3638" t="str">
        <f t="shared" si="132"/>
        <v>RXX</v>
      </c>
      <c r="I3638" t="s">
        <v>7020</v>
      </c>
      <c r="J3638" t="s">
        <v>7019</v>
      </c>
    </row>
    <row r="3639" spans="7:10" x14ac:dyDescent="0.35">
      <c r="G3639" t="str">
        <f t="shared" si="131"/>
        <v>RXXEAST SURREY HOSPITAL</v>
      </c>
      <c r="H3639" t="str">
        <f t="shared" si="132"/>
        <v>RXX</v>
      </c>
      <c r="I3639" t="s">
        <v>4166</v>
      </c>
      <c r="J3639" t="s">
        <v>7021</v>
      </c>
    </row>
    <row r="3640" spans="7:10" x14ac:dyDescent="0.35">
      <c r="G3640" t="str">
        <f t="shared" si="131"/>
        <v>RXXEATING DISORDERS</v>
      </c>
      <c r="H3640" t="str">
        <f t="shared" si="132"/>
        <v>RXX</v>
      </c>
      <c r="I3640" t="s">
        <v>3044</v>
      </c>
      <c r="J3640" t="s">
        <v>7022</v>
      </c>
    </row>
    <row r="3641" spans="7:10" x14ac:dyDescent="0.35">
      <c r="G3641" t="str">
        <f t="shared" si="131"/>
        <v>RXXELLEN TERRY</v>
      </c>
      <c r="H3641" t="str">
        <f t="shared" si="132"/>
        <v>RXX</v>
      </c>
      <c r="I3641" t="s">
        <v>7024</v>
      </c>
      <c r="J3641" t="s">
        <v>7023</v>
      </c>
    </row>
    <row r="3642" spans="7:10" x14ac:dyDescent="0.35">
      <c r="G3642" t="str">
        <f t="shared" si="131"/>
        <v>RXXEPSOM GENERAL HOSPITAL</v>
      </c>
      <c r="H3642" t="str">
        <f t="shared" si="132"/>
        <v>RXX</v>
      </c>
      <c r="I3642" t="s">
        <v>7026</v>
      </c>
      <c r="J3642" t="s">
        <v>7025</v>
      </c>
    </row>
    <row r="3643" spans="7:10" x14ac:dyDescent="0.35">
      <c r="G3643" t="str">
        <f t="shared" si="131"/>
        <v>RXXFAIRMEAD</v>
      </c>
      <c r="H3643" t="str">
        <f t="shared" si="132"/>
        <v>RXX</v>
      </c>
      <c r="I3643" t="s">
        <v>7028</v>
      </c>
      <c r="J3643" t="s">
        <v>7027</v>
      </c>
    </row>
    <row r="3644" spans="7:10" x14ac:dyDescent="0.35">
      <c r="G3644" t="str">
        <f t="shared" si="131"/>
        <v>RXXFARNHAM HOSPITAL</v>
      </c>
      <c r="H3644" t="str">
        <f t="shared" si="132"/>
        <v>RXX</v>
      </c>
      <c r="I3644" t="s">
        <v>814</v>
      </c>
      <c r="J3644" t="s">
        <v>7029</v>
      </c>
    </row>
    <row r="3645" spans="7:10" x14ac:dyDescent="0.35">
      <c r="G3645" t="str">
        <f t="shared" si="131"/>
        <v>RXXFLEET HOSPITAL</v>
      </c>
      <c r="H3645" t="str">
        <f t="shared" si="132"/>
        <v>RXX</v>
      </c>
      <c r="I3645" t="s">
        <v>7031</v>
      </c>
      <c r="J3645" t="s">
        <v>7030</v>
      </c>
    </row>
    <row r="3646" spans="7:10" x14ac:dyDescent="0.35">
      <c r="G3646" t="str">
        <f t="shared" si="131"/>
        <v>RXXFP10 - ARC 1 WARD</v>
      </c>
      <c r="H3646" t="str">
        <f t="shared" si="132"/>
        <v>RXX</v>
      </c>
      <c r="I3646" t="s">
        <v>7033</v>
      </c>
      <c r="J3646" t="s">
        <v>7032</v>
      </c>
    </row>
    <row r="3647" spans="7:10" x14ac:dyDescent="0.35">
      <c r="G3647" t="str">
        <f t="shared" si="131"/>
        <v>RXXFP10 - ARC II WARD</v>
      </c>
      <c r="H3647" t="str">
        <f t="shared" si="132"/>
        <v>RXX</v>
      </c>
      <c r="I3647" t="s">
        <v>7035</v>
      </c>
      <c r="J3647" t="s">
        <v>7034</v>
      </c>
    </row>
    <row r="3648" spans="7:10" x14ac:dyDescent="0.35">
      <c r="G3648" t="str">
        <f t="shared" si="131"/>
        <v>RXXFP10 - NURSE RXXV4</v>
      </c>
      <c r="H3648" t="str">
        <f t="shared" si="132"/>
        <v>RXX</v>
      </c>
      <c r="I3648" t="s">
        <v>7037</v>
      </c>
      <c r="J3648" t="s">
        <v>7036</v>
      </c>
    </row>
    <row r="3649" spans="7:10" x14ac:dyDescent="0.35">
      <c r="G3649" t="str">
        <f t="shared" si="131"/>
        <v>RXXFRIMLEY PARK HOSPITAL</v>
      </c>
      <c r="H3649" t="str">
        <f t="shared" si="132"/>
        <v>RXX</v>
      </c>
      <c r="I3649" t="s">
        <v>816</v>
      </c>
      <c r="J3649" t="s">
        <v>7038</v>
      </c>
    </row>
    <row r="3650" spans="7:10" x14ac:dyDescent="0.35">
      <c r="G3650" t="str">
        <f t="shared" si="131"/>
        <v>RXXGALLWEY</v>
      </c>
      <c r="H3650" t="str">
        <f t="shared" si="132"/>
        <v>RXX</v>
      </c>
      <c r="I3650" t="s">
        <v>7040</v>
      </c>
      <c r="J3650" t="s">
        <v>7039</v>
      </c>
    </row>
    <row r="3651" spans="7:10" x14ac:dyDescent="0.35">
      <c r="G3651" t="str">
        <f t="shared" si="131"/>
        <v>RXXGEESEMERE</v>
      </c>
      <c r="H3651" t="str">
        <f t="shared" si="132"/>
        <v>RXX</v>
      </c>
      <c r="I3651" t="s">
        <v>7042</v>
      </c>
      <c r="J3651" t="s">
        <v>7041</v>
      </c>
    </row>
    <row r="3652" spans="7:10" x14ac:dyDescent="0.35">
      <c r="G3652" t="str">
        <f t="shared" si="131"/>
        <v>RXXGRANDVIEW</v>
      </c>
      <c r="H3652" t="str">
        <f t="shared" si="132"/>
        <v>RXX</v>
      </c>
      <c r="I3652" t="s">
        <v>7044</v>
      </c>
      <c r="J3652" t="s">
        <v>7043</v>
      </c>
    </row>
    <row r="3653" spans="7:10" x14ac:dyDescent="0.35">
      <c r="G3653" t="str">
        <f t="shared" si="131"/>
        <v>RXXGREAT MEADOWS</v>
      </c>
      <c r="H3653" t="str">
        <f t="shared" si="132"/>
        <v>RXX</v>
      </c>
      <c r="I3653" t="s">
        <v>7046</v>
      </c>
      <c r="J3653" t="s">
        <v>7045</v>
      </c>
    </row>
    <row r="3654" spans="7:10" x14ac:dyDescent="0.35">
      <c r="G3654" t="str">
        <f t="shared" ref="G3654:G3717" si="135">H3654&amp;I3654</f>
        <v>RXXGREENLAWS</v>
      </c>
      <c r="H3654" t="str">
        <f t="shared" si="132"/>
        <v>RXX</v>
      </c>
      <c r="I3654" t="s">
        <v>7048</v>
      </c>
      <c r="J3654" t="s">
        <v>7047</v>
      </c>
    </row>
    <row r="3655" spans="7:10" x14ac:dyDescent="0.35">
      <c r="G3655" t="str">
        <f t="shared" si="135"/>
        <v>RXXHALE WARD</v>
      </c>
      <c r="H3655" t="str">
        <f t="shared" si="132"/>
        <v>RXX</v>
      </c>
      <c r="I3655" t="s">
        <v>7050</v>
      </c>
      <c r="J3655" t="s">
        <v>7049</v>
      </c>
    </row>
    <row r="3656" spans="7:10" x14ac:dyDescent="0.35">
      <c r="G3656" t="str">
        <f t="shared" si="135"/>
        <v>RXXHALLIFORD WARD</v>
      </c>
      <c r="H3656" t="str">
        <f t="shared" si="132"/>
        <v>RXX</v>
      </c>
      <c r="I3656" t="s">
        <v>7052</v>
      </c>
      <c r="J3656" t="s">
        <v>7051</v>
      </c>
    </row>
    <row r="3657" spans="7:10" x14ac:dyDescent="0.35">
      <c r="G3657" t="str">
        <f t="shared" si="135"/>
        <v>RXXHASLEMERE HOSPITAL</v>
      </c>
      <c r="H3657" t="str">
        <f t="shared" ref="H3657:H3720" si="136">LEFT(J3657,3)</f>
        <v>RXX</v>
      </c>
      <c r="I3657" t="s">
        <v>818</v>
      </c>
      <c r="J3657" t="s">
        <v>7053</v>
      </c>
    </row>
    <row r="3658" spans="7:10" x14ac:dyDescent="0.35">
      <c r="G3658" t="str">
        <f t="shared" si="135"/>
        <v>RXXHERMITAGE</v>
      </c>
      <c r="H3658" t="str">
        <f t="shared" si="136"/>
        <v>RXX</v>
      </c>
      <c r="I3658" t="s">
        <v>7055</v>
      </c>
      <c r="J3658" t="s">
        <v>7054</v>
      </c>
    </row>
    <row r="3659" spans="7:10" x14ac:dyDescent="0.35">
      <c r="G3659" t="str">
        <f t="shared" si="135"/>
        <v>RXXHILLCROFT</v>
      </c>
      <c r="H3659" t="str">
        <f t="shared" si="136"/>
        <v>RXX</v>
      </c>
      <c r="I3659" t="s">
        <v>7057</v>
      </c>
      <c r="J3659" t="s">
        <v>7056</v>
      </c>
    </row>
    <row r="3660" spans="7:10" x14ac:dyDescent="0.35">
      <c r="G3660" t="str">
        <f t="shared" si="135"/>
        <v>RXXHOLLY TREE</v>
      </c>
      <c r="H3660" t="str">
        <f t="shared" si="136"/>
        <v>RXX</v>
      </c>
      <c r="I3660" t="s">
        <v>7059</v>
      </c>
      <c r="J3660" t="s">
        <v>7058</v>
      </c>
    </row>
    <row r="3661" spans="7:10" x14ac:dyDescent="0.35">
      <c r="G3661" t="str">
        <f t="shared" si="135"/>
        <v>RXXLARKFIELD</v>
      </c>
      <c r="H3661" t="str">
        <f t="shared" si="136"/>
        <v>RXX</v>
      </c>
      <c r="I3661" t="s">
        <v>7061</v>
      </c>
      <c r="J3661" t="s">
        <v>7060</v>
      </c>
    </row>
    <row r="3662" spans="7:10" x14ac:dyDescent="0.35">
      <c r="G3662" t="str">
        <f t="shared" si="135"/>
        <v>RXXLAUREATE WARD</v>
      </c>
      <c r="H3662" t="str">
        <f t="shared" si="136"/>
        <v>RXX</v>
      </c>
      <c r="I3662" t="s">
        <v>7063</v>
      </c>
      <c r="J3662" t="s">
        <v>7062</v>
      </c>
    </row>
    <row r="3663" spans="7:10" x14ac:dyDescent="0.35">
      <c r="G3663" t="str">
        <f t="shared" si="135"/>
        <v>RXXLEATHERHEAD HOSPITAL</v>
      </c>
      <c r="H3663" t="str">
        <f t="shared" si="136"/>
        <v>RXX</v>
      </c>
      <c r="I3663" t="s">
        <v>4754</v>
      </c>
      <c r="J3663" t="s">
        <v>7064</v>
      </c>
    </row>
    <row r="3664" spans="7:10" x14ac:dyDescent="0.35">
      <c r="G3664" t="str">
        <f t="shared" si="135"/>
        <v>RXXLODDON ALLIANCE</v>
      </c>
      <c r="H3664" t="str">
        <f t="shared" si="136"/>
        <v>RXX</v>
      </c>
      <c r="I3664" t="s">
        <v>7066</v>
      </c>
      <c r="J3664" t="s">
        <v>7065</v>
      </c>
    </row>
    <row r="3665" spans="7:10" x14ac:dyDescent="0.35">
      <c r="G3665" t="str">
        <f t="shared" si="135"/>
        <v>RXXMITCHELL HALL</v>
      </c>
      <c r="H3665" t="str">
        <f t="shared" si="136"/>
        <v>RXX</v>
      </c>
      <c r="I3665" t="s">
        <v>7068</v>
      </c>
      <c r="J3665" t="s">
        <v>7067</v>
      </c>
    </row>
    <row r="3666" spans="7:10" x14ac:dyDescent="0.35">
      <c r="G3666" t="str">
        <f t="shared" si="135"/>
        <v>RXXNOEL LAVIN WARD</v>
      </c>
      <c r="H3666" t="str">
        <f t="shared" si="136"/>
        <v>RXX</v>
      </c>
      <c r="I3666" t="s">
        <v>7070</v>
      </c>
      <c r="J3666" t="s">
        <v>7069</v>
      </c>
    </row>
    <row r="3667" spans="7:10" x14ac:dyDescent="0.35">
      <c r="G3667" t="str">
        <f t="shared" si="135"/>
        <v>RXXNURSE R3</v>
      </c>
      <c r="H3667" t="str">
        <f t="shared" si="136"/>
        <v>RXX</v>
      </c>
      <c r="I3667" t="s">
        <v>7072</v>
      </c>
      <c r="J3667" t="s">
        <v>7071</v>
      </c>
    </row>
    <row r="3668" spans="7:10" x14ac:dyDescent="0.35">
      <c r="G3668" t="str">
        <f t="shared" si="135"/>
        <v>RXXNURSE R7</v>
      </c>
      <c r="H3668" t="str">
        <f t="shared" si="136"/>
        <v>RXX</v>
      </c>
      <c r="I3668" t="s">
        <v>7074</v>
      </c>
      <c r="J3668" t="s">
        <v>7073</v>
      </c>
    </row>
    <row r="3669" spans="7:10" x14ac:dyDescent="0.35">
      <c r="G3669" t="str">
        <f t="shared" si="135"/>
        <v>RXXNURSE RXXV1</v>
      </c>
      <c r="H3669" t="str">
        <f t="shared" si="136"/>
        <v>RXX</v>
      </c>
      <c r="I3669" t="s">
        <v>7076</v>
      </c>
      <c r="J3669" t="s">
        <v>7075</v>
      </c>
    </row>
    <row r="3670" spans="7:10" x14ac:dyDescent="0.35">
      <c r="G3670" t="str">
        <f t="shared" si="135"/>
        <v>RXXNURSE RXXV2</v>
      </c>
      <c r="H3670" t="str">
        <f t="shared" si="136"/>
        <v>RXX</v>
      </c>
      <c r="I3670" t="s">
        <v>7078</v>
      </c>
      <c r="J3670" t="s">
        <v>7077</v>
      </c>
    </row>
    <row r="3671" spans="7:10" x14ac:dyDescent="0.35">
      <c r="G3671" t="str">
        <f t="shared" si="135"/>
        <v>RXXNURSE RXXV3</v>
      </c>
      <c r="H3671" t="str">
        <f t="shared" si="136"/>
        <v>RXX</v>
      </c>
      <c r="I3671" t="s">
        <v>7080</v>
      </c>
      <c r="J3671" t="s">
        <v>7079</v>
      </c>
    </row>
    <row r="3672" spans="7:10" x14ac:dyDescent="0.35">
      <c r="G3672" t="str">
        <f t="shared" si="135"/>
        <v>RXXNURSE RXXV5</v>
      </c>
      <c r="H3672" t="str">
        <f t="shared" si="136"/>
        <v>RXX</v>
      </c>
      <c r="I3672" t="s">
        <v>7082</v>
      </c>
      <c r="J3672" t="s">
        <v>7081</v>
      </c>
    </row>
    <row r="3673" spans="7:10" x14ac:dyDescent="0.35">
      <c r="G3673" t="str">
        <f t="shared" si="135"/>
        <v>RXXNURSE T3</v>
      </c>
      <c r="H3673" t="str">
        <f t="shared" si="136"/>
        <v>RXX</v>
      </c>
      <c r="I3673" t="s">
        <v>7084</v>
      </c>
      <c r="J3673" t="s">
        <v>7083</v>
      </c>
    </row>
    <row r="3674" spans="7:10" x14ac:dyDescent="0.35">
      <c r="G3674" t="str">
        <f t="shared" si="135"/>
        <v>RXXNURSE T5</v>
      </c>
      <c r="H3674" t="str">
        <f t="shared" si="136"/>
        <v>RXX</v>
      </c>
      <c r="I3674" t="s">
        <v>7086</v>
      </c>
      <c r="J3674" t="s">
        <v>7085</v>
      </c>
    </row>
    <row r="3675" spans="7:10" x14ac:dyDescent="0.35">
      <c r="G3675" t="str">
        <f t="shared" si="135"/>
        <v>RXXNURSE T6 - RESPOND</v>
      </c>
      <c r="H3675" t="str">
        <f t="shared" si="136"/>
        <v>RXX</v>
      </c>
      <c r="I3675" t="s">
        <v>7088</v>
      </c>
      <c r="J3675" t="s">
        <v>7087</v>
      </c>
    </row>
    <row r="3676" spans="7:10" x14ac:dyDescent="0.35">
      <c r="G3676" t="str">
        <f t="shared" si="135"/>
        <v>RXXNURSE T7 - RESPOND</v>
      </c>
      <c r="H3676" t="str">
        <f t="shared" si="136"/>
        <v>RXX</v>
      </c>
      <c r="I3676" t="s">
        <v>7090</v>
      </c>
      <c r="J3676" t="s">
        <v>7089</v>
      </c>
    </row>
    <row r="3677" spans="7:10" x14ac:dyDescent="0.35">
      <c r="G3677" t="str">
        <f t="shared" si="135"/>
        <v>RXXNURSE V6</v>
      </c>
      <c r="H3677" t="str">
        <f t="shared" si="136"/>
        <v>RXX</v>
      </c>
      <c r="I3677" t="s">
        <v>7092</v>
      </c>
      <c r="J3677" t="s">
        <v>7091</v>
      </c>
    </row>
    <row r="3678" spans="7:10" x14ac:dyDescent="0.35">
      <c r="G3678" t="str">
        <f t="shared" si="135"/>
        <v>RXXNURSE V7</v>
      </c>
      <c r="H3678" t="str">
        <f t="shared" si="136"/>
        <v>RXX</v>
      </c>
      <c r="I3678" t="s">
        <v>7094</v>
      </c>
      <c r="J3678" t="s">
        <v>7093</v>
      </c>
    </row>
    <row r="3679" spans="7:10" x14ac:dyDescent="0.35">
      <c r="G3679" t="str">
        <f t="shared" si="135"/>
        <v>RXXOLDER PEOPLE'S PSYCHIATRY</v>
      </c>
      <c r="H3679" t="str">
        <f t="shared" si="136"/>
        <v>RXX</v>
      </c>
      <c r="I3679" t="s">
        <v>7096</v>
      </c>
      <c r="J3679" t="s">
        <v>7095</v>
      </c>
    </row>
    <row r="3680" spans="7:10" x14ac:dyDescent="0.35">
      <c r="G3680" t="str">
        <f t="shared" si="135"/>
        <v>RXXPORTSMOUTH DISABILITY FORUM</v>
      </c>
      <c r="H3680" t="str">
        <f t="shared" si="136"/>
        <v>RXX</v>
      </c>
      <c r="I3680" t="s">
        <v>7098</v>
      </c>
      <c r="J3680" t="s">
        <v>7097</v>
      </c>
    </row>
    <row r="3681" spans="7:10" x14ac:dyDescent="0.35">
      <c r="G3681" t="str">
        <f t="shared" si="135"/>
        <v>RXXREHABILITATION</v>
      </c>
      <c r="H3681" t="str">
        <f t="shared" si="136"/>
        <v>RXX</v>
      </c>
      <c r="I3681" t="s">
        <v>7100</v>
      </c>
      <c r="J3681" t="s">
        <v>7099</v>
      </c>
    </row>
    <row r="3682" spans="7:10" x14ac:dyDescent="0.35">
      <c r="G3682" t="str">
        <f t="shared" si="135"/>
        <v>RXXROSEWOOD</v>
      </c>
      <c r="H3682" t="str">
        <f t="shared" si="136"/>
        <v>RXX</v>
      </c>
      <c r="I3682" t="s">
        <v>7102</v>
      </c>
      <c r="J3682" t="s">
        <v>7101</v>
      </c>
    </row>
    <row r="3683" spans="7:10" x14ac:dyDescent="0.35">
      <c r="G3683" t="str">
        <f t="shared" si="135"/>
        <v>RXXROYAL SURREY COUNTY HOSPITAL</v>
      </c>
      <c r="H3683" t="str">
        <f t="shared" si="136"/>
        <v>RXX</v>
      </c>
      <c r="I3683" t="s">
        <v>820</v>
      </c>
      <c r="J3683" t="s">
        <v>7103</v>
      </c>
    </row>
    <row r="3684" spans="7:10" x14ac:dyDescent="0.35">
      <c r="G3684" t="str">
        <f t="shared" si="135"/>
        <v>RXXSHIELING</v>
      </c>
      <c r="H3684" t="str">
        <f t="shared" si="136"/>
        <v>RXX</v>
      </c>
      <c r="I3684" t="s">
        <v>7105</v>
      </c>
      <c r="J3684" t="s">
        <v>7104</v>
      </c>
    </row>
    <row r="3685" spans="7:10" x14ac:dyDescent="0.35">
      <c r="G3685" t="str">
        <f t="shared" si="135"/>
        <v>RXXSOUTH EAST PUPIL REFERRAL UNIT</v>
      </c>
      <c r="H3685" t="str">
        <f t="shared" si="136"/>
        <v>RXX</v>
      </c>
      <c r="I3685" t="s">
        <v>7107</v>
      </c>
      <c r="J3685" t="s">
        <v>7106</v>
      </c>
    </row>
    <row r="3686" spans="7:10" x14ac:dyDescent="0.35">
      <c r="G3686" t="str">
        <f t="shared" si="135"/>
        <v>RXXSPENSER WARD</v>
      </c>
      <c r="H3686" t="str">
        <f t="shared" si="136"/>
        <v>RXX</v>
      </c>
      <c r="I3686" t="s">
        <v>7109</v>
      </c>
      <c r="J3686" t="s">
        <v>7108</v>
      </c>
    </row>
    <row r="3687" spans="7:10" x14ac:dyDescent="0.35">
      <c r="G3687" t="str">
        <f t="shared" si="135"/>
        <v>RXXST EBBAS</v>
      </c>
      <c r="H3687" t="str">
        <f t="shared" si="136"/>
        <v>RXX</v>
      </c>
      <c r="I3687" t="s">
        <v>7111</v>
      </c>
      <c r="J3687" t="s">
        <v>7110</v>
      </c>
    </row>
    <row r="3688" spans="7:10" x14ac:dyDescent="0.35">
      <c r="G3688" t="str">
        <f t="shared" si="135"/>
        <v>RXXST PETERS HOSPITAL</v>
      </c>
      <c r="H3688" t="str">
        <f t="shared" si="136"/>
        <v>RXX</v>
      </c>
      <c r="I3688" t="s">
        <v>5666</v>
      </c>
      <c r="J3688" t="s">
        <v>7112</v>
      </c>
    </row>
    <row r="3689" spans="7:10" x14ac:dyDescent="0.35">
      <c r="G3689" t="str">
        <f t="shared" si="135"/>
        <v>RXXTANDRIDGE CTPLD</v>
      </c>
      <c r="H3689" t="str">
        <f t="shared" si="136"/>
        <v>RXX</v>
      </c>
      <c r="I3689" t="s">
        <v>7114</v>
      </c>
      <c r="J3689" t="s">
        <v>7113</v>
      </c>
    </row>
    <row r="3690" spans="7:10" x14ac:dyDescent="0.35">
      <c r="G3690" t="str">
        <f t="shared" si="135"/>
        <v>RXXTHE MEADOWS</v>
      </c>
      <c r="H3690" t="str">
        <f t="shared" si="136"/>
        <v>RXX</v>
      </c>
      <c r="I3690" t="s">
        <v>4959</v>
      </c>
      <c r="J3690" t="s">
        <v>7115</v>
      </c>
    </row>
    <row r="3691" spans="7:10" x14ac:dyDescent="0.35">
      <c r="G3691" t="str">
        <f t="shared" si="135"/>
        <v>RXXVICTORIA WARD</v>
      </c>
      <c r="H3691" t="str">
        <f t="shared" si="136"/>
        <v>RXX</v>
      </c>
      <c r="I3691" t="s">
        <v>7117</v>
      </c>
      <c r="J3691" t="s">
        <v>7116</v>
      </c>
    </row>
    <row r="3692" spans="7:10" x14ac:dyDescent="0.35">
      <c r="G3692" t="str">
        <f t="shared" si="135"/>
        <v>RXXWALTON COMMUNITY HOSPITAL</v>
      </c>
      <c r="H3692" t="str">
        <f t="shared" si="136"/>
        <v>RXX</v>
      </c>
      <c r="I3692" t="s">
        <v>7119</v>
      </c>
      <c r="J3692" t="s">
        <v>7118</v>
      </c>
    </row>
    <row r="3693" spans="7:10" x14ac:dyDescent="0.35">
      <c r="G3693" t="str">
        <f t="shared" si="135"/>
        <v>RXXWEST PARK</v>
      </c>
      <c r="H3693" t="str">
        <f t="shared" si="136"/>
        <v>RXX</v>
      </c>
      <c r="I3693" t="s">
        <v>2972</v>
      </c>
      <c r="J3693" t="s">
        <v>7120</v>
      </c>
    </row>
    <row r="3694" spans="7:10" x14ac:dyDescent="0.35">
      <c r="G3694" t="str">
        <f t="shared" si="135"/>
        <v>RXXWEYBRIDGE COMMUNITY HOSPITAL</v>
      </c>
      <c r="H3694" t="str">
        <f t="shared" si="136"/>
        <v>RXX</v>
      </c>
      <c r="I3694" t="s">
        <v>7122</v>
      </c>
      <c r="J3694" t="s">
        <v>7121</v>
      </c>
    </row>
    <row r="3695" spans="7:10" x14ac:dyDescent="0.35">
      <c r="G3695" t="str">
        <f t="shared" si="135"/>
        <v>RXXWILLOW</v>
      </c>
      <c r="H3695" t="str">
        <f t="shared" si="136"/>
        <v>RXX</v>
      </c>
      <c r="I3695" t="s">
        <v>7124</v>
      </c>
      <c r="J3695" t="s">
        <v>7123</v>
      </c>
    </row>
    <row r="3696" spans="7:10" x14ac:dyDescent="0.35">
      <c r="G3696" t="str">
        <f t="shared" si="135"/>
        <v>RXXWILLOW WARD</v>
      </c>
      <c r="H3696" t="str">
        <f t="shared" si="136"/>
        <v>RXX</v>
      </c>
      <c r="I3696" t="s">
        <v>7126</v>
      </c>
      <c r="J3696" t="s">
        <v>7125</v>
      </c>
    </row>
    <row r="3697" spans="7:10" x14ac:dyDescent="0.35">
      <c r="G3697" t="str">
        <f t="shared" si="135"/>
        <v>RXXWINGFIELD - EAST</v>
      </c>
      <c r="H3697" t="str">
        <f t="shared" si="136"/>
        <v>RXX</v>
      </c>
      <c r="I3697" t="s">
        <v>7128</v>
      </c>
      <c r="J3697" t="s">
        <v>7127</v>
      </c>
    </row>
    <row r="3698" spans="7:10" x14ac:dyDescent="0.35">
      <c r="G3698" t="str">
        <f t="shared" si="135"/>
        <v>RXXWINGFIELD WARD</v>
      </c>
      <c r="H3698" t="str">
        <f t="shared" si="136"/>
        <v>RXX</v>
      </c>
      <c r="I3698" t="s">
        <v>7130</v>
      </c>
      <c r="J3698" t="s">
        <v>7129</v>
      </c>
    </row>
    <row r="3699" spans="7:10" x14ac:dyDescent="0.35">
      <c r="G3699" t="str">
        <f t="shared" si="135"/>
        <v>RXXWOKING COMMUNITY HOSPITAL</v>
      </c>
      <c r="H3699" t="str">
        <f t="shared" si="136"/>
        <v>RXX</v>
      </c>
      <c r="I3699" t="s">
        <v>7132</v>
      </c>
      <c r="J3699" t="s">
        <v>7131</v>
      </c>
    </row>
    <row r="3700" spans="7:10" x14ac:dyDescent="0.35">
      <c r="G3700" t="str">
        <f t="shared" si="135"/>
        <v>RXY33-39 BIRLING ROAD</v>
      </c>
      <c r="H3700" t="str">
        <f t="shared" si="136"/>
        <v>RXY</v>
      </c>
      <c r="I3700" t="s">
        <v>7134</v>
      </c>
      <c r="J3700" t="s">
        <v>7133</v>
      </c>
    </row>
    <row r="3701" spans="7:10" x14ac:dyDescent="0.35">
      <c r="G3701" t="str">
        <f t="shared" si="135"/>
        <v>RXYABBEY WOOD</v>
      </c>
      <c r="H3701" t="str">
        <f t="shared" si="136"/>
        <v>RXY</v>
      </c>
      <c r="I3701" t="s">
        <v>7136</v>
      </c>
      <c r="J3701" t="s">
        <v>7135</v>
      </c>
    </row>
    <row r="3702" spans="7:10" x14ac:dyDescent="0.35">
      <c r="G3702" t="str">
        <f t="shared" si="135"/>
        <v>RXYALEXANDER HOUSE STABLES BLOCK</v>
      </c>
      <c r="H3702" t="str">
        <f t="shared" si="136"/>
        <v>RXY</v>
      </c>
      <c r="I3702" t="s">
        <v>7138</v>
      </c>
      <c r="J3702" t="s">
        <v>7137</v>
      </c>
    </row>
    <row r="3703" spans="7:10" x14ac:dyDescent="0.35">
      <c r="G3703" t="str">
        <f t="shared" si="135"/>
        <v>RXYARNDALE HOUSE</v>
      </c>
      <c r="H3703" t="str">
        <f t="shared" si="136"/>
        <v>RXY</v>
      </c>
      <c r="I3703" t="s">
        <v>7140</v>
      </c>
      <c r="J3703" t="s">
        <v>7139</v>
      </c>
    </row>
    <row r="3704" spans="7:10" x14ac:dyDescent="0.35">
      <c r="G3704" t="str">
        <f t="shared" si="135"/>
        <v>RXYARUNDEL UNIT</v>
      </c>
      <c r="H3704" t="str">
        <f t="shared" si="136"/>
        <v>RXY</v>
      </c>
      <c r="I3704" t="s">
        <v>7142</v>
      </c>
      <c r="J3704" t="s">
        <v>7141</v>
      </c>
    </row>
    <row r="3705" spans="7:10" x14ac:dyDescent="0.35">
      <c r="G3705" t="str">
        <f t="shared" si="135"/>
        <v>RXYASH ETON</v>
      </c>
      <c r="H3705" t="str">
        <f t="shared" si="136"/>
        <v>RXY</v>
      </c>
      <c r="I3705" t="s">
        <v>7144</v>
      </c>
      <c r="J3705" t="s">
        <v>7143</v>
      </c>
    </row>
    <row r="3706" spans="7:10" x14ac:dyDescent="0.35">
      <c r="G3706" t="str">
        <f t="shared" si="135"/>
        <v>RXYAUDLEY HOUSE</v>
      </c>
      <c r="H3706" t="str">
        <f t="shared" si="136"/>
        <v>RXY</v>
      </c>
      <c r="I3706" t="s">
        <v>7146</v>
      </c>
      <c r="J3706" t="s">
        <v>7145</v>
      </c>
    </row>
    <row r="3707" spans="7:10" x14ac:dyDescent="0.35">
      <c r="G3707" t="str">
        <f t="shared" si="135"/>
        <v>RXYAYLESHAM COMMUNITY CENTRE</v>
      </c>
      <c r="H3707" t="str">
        <f t="shared" si="136"/>
        <v>RXY</v>
      </c>
      <c r="I3707" t="s">
        <v>7148</v>
      </c>
      <c r="J3707" t="s">
        <v>7147</v>
      </c>
    </row>
    <row r="3708" spans="7:10" x14ac:dyDescent="0.35">
      <c r="G3708" t="str">
        <f t="shared" si="135"/>
        <v>RXYBRANBRIDGES INDUSTRIAL UNIT</v>
      </c>
      <c r="H3708" t="str">
        <f t="shared" si="136"/>
        <v>RXY</v>
      </c>
      <c r="I3708" t="s">
        <v>7150</v>
      </c>
      <c r="J3708" t="s">
        <v>7149</v>
      </c>
    </row>
    <row r="3709" spans="7:10" x14ac:dyDescent="0.35">
      <c r="G3709" t="str">
        <f t="shared" si="135"/>
        <v>RXYBUCKLAND HOSPITAL</v>
      </c>
      <c r="H3709" t="str">
        <f t="shared" si="136"/>
        <v>RXY</v>
      </c>
      <c r="I3709" t="s">
        <v>4769</v>
      </c>
      <c r="J3709" t="s">
        <v>7151</v>
      </c>
    </row>
    <row r="3710" spans="7:10" x14ac:dyDescent="0.35">
      <c r="G3710" t="str">
        <f t="shared" si="135"/>
        <v>RXYCANADA HOUSE</v>
      </c>
      <c r="H3710" t="str">
        <f t="shared" si="136"/>
        <v>RXY</v>
      </c>
      <c r="I3710" t="s">
        <v>7153</v>
      </c>
      <c r="J3710" t="s">
        <v>7152</v>
      </c>
    </row>
    <row r="3711" spans="7:10" x14ac:dyDescent="0.35">
      <c r="G3711" t="str">
        <f t="shared" si="135"/>
        <v>RXYCANTERBURY (BRENTWOOD)</v>
      </c>
      <c r="H3711" t="str">
        <f t="shared" si="136"/>
        <v>RXY</v>
      </c>
      <c r="I3711" t="s">
        <v>7155</v>
      </c>
      <c r="J3711" t="s">
        <v>7154</v>
      </c>
    </row>
    <row r="3712" spans="7:10" x14ac:dyDescent="0.35">
      <c r="G3712" t="str">
        <f t="shared" si="135"/>
        <v>RXYCANTERBURY D.T.S</v>
      </c>
      <c r="H3712" t="str">
        <f t="shared" si="136"/>
        <v>RXY</v>
      </c>
      <c r="I3712" t="s">
        <v>7157</v>
      </c>
      <c r="J3712" t="s">
        <v>7156</v>
      </c>
    </row>
    <row r="3713" spans="7:10" x14ac:dyDescent="0.35">
      <c r="G3713" t="str">
        <f t="shared" si="135"/>
        <v>RXYCHERVILLES</v>
      </c>
      <c r="H3713" t="str">
        <f t="shared" si="136"/>
        <v>RXY</v>
      </c>
      <c r="I3713" t="s">
        <v>7159</v>
      </c>
      <c r="J3713" t="s">
        <v>7158</v>
      </c>
    </row>
    <row r="3714" spans="7:10" x14ac:dyDescent="0.35">
      <c r="G3714" t="str">
        <f t="shared" si="135"/>
        <v>RXYCORNERSTONES (TUNNEL ROAD)</v>
      </c>
      <c r="H3714" t="str">
        <f t="shared" si="136"/>
        <v>RXY</v>
      </c>
      <c r="I3714" t="s">
        <v>7161</v>
      </c>
      <c r="J3714" t="s">
        <v>7160</v>
      </c>
    </row>
    <row r="3715" spans="7:10" x14ac:dyDescent="0.35">
      <c r="G3715" t="str">
        <f t="shared" si="135"/>
        <v>RXYCOSSINGTON ROAD</v>
      </c>
      <c r="H3715" t="str">
        <f t="shared" si="136"/>
        <v>RXY</v>
      </c>
      <c r="I3715" t="s">
        <v>7163</v>
      </c>
      <c r="J3715" t="s">
        <v>7162</v>
      </c>
    </row>
    <row r="3716" spans="7:10" x14ac:dyDescent="0.35">
      <c r="G3716" t="str">
        <f t="shared" si="135"/>
        <v>RXYCOURT DRIVE</v>
      </c>
      <c r="H3716" t="str">
        <f t="shared" si="136"/>
        <v>RXY</v>
      </c>
      <c r="I3716" t="s">
        <v>7165</v>
      </c>
      <c r="J3716" t="s">
        <v>7164</v>
      </c>
    </row>
    <row r="3717" spans="7:10" x14ac:dyDescent="0.35">
      <c r="G3717" t="str">
        <f t="shared" si="135"/>
        <v>RXYCRHT MAIDSTONE NMP</v>
      </c>
      <c r="H3717" t="str">
        <f t="shared" si="136"/>
        <v>RXY</v>
      </c>
      <c r="I3717" t="s">
        <v>7167</v>
      </c>
      <c r="J3717" t="s">
        <v>7166</v>
      </c>
    </row>
    <row r="3718" spans="7:10" x14ac:dyDescent="0.35">
      <c r="G3718" t="str">
        <f t="shared" ref="G3718:G3781" si="137">H3718&amp;I3718</f>
        <v>RXYCRISIS ASSESSMENT &amp; TREATMENT TEAM</v>
      </c>
      <c r="H3718" t="str">
        <f t="shared" si="136"/>
        <v>RXY</v>
      </c>
      <c r="I3718" t="s">
        <v>7169</v>
      </c>
      <c r="J3718" t="s">
        <v>7168</v>
      </c>
    </row>
    <row r="3719" spans="7:10" x14ac:dyDescent="0.35">
      <c r="G3719" t="str">
        <f t="shared" si="137"/>
        <v>RXYCULVER HOUSE</v>
      </c>
      <c r="H3719" t="str">
        <f t="shared" si="136"/>
        <v>RXY</v>
      </c>
      <c r="I3719" t="s">
        <v>7171</v>
      </c>
      <c r="J3719" t="s">
        <v>7170</v>
      </c>
    </row>
    <row r="3720" spans="7:10" x14ac:dyDescent="0.35">
      <c r="G3720" t="str">
        <f t="shared" si="137"/>
        <v>RXYDARENT VALLEY HOSPITAL</v>
      </c>
      <c r="H3720" t="str">
        <f t="shared" si="136"/>
        <v>RXY</v>
      </c>
      <c r="I3720" t="s">
        <v>2481</v>
      </c>
      <c r="J3720" t="s">
        <v>7172</v>
      </c>
    </row>
    <row r="3721" spans="7:10" x14ac:dyDescent="0.35">
      <c r="G3721" t="str">
        <f t="shared" si="137"/>
        <v>RXYEAGLE COURT</v>
      </c>
      <c r="H3721" t="str">
        <f t="shared" ref="H3721:H3784" si="138">LEFT(J3721,3)</f>
        <v>RXY</v>
      </c>
      <c r="I3721" t="s">
        <v>7174</v>
      </c>
      <c r="J3721" t="s">
        <v>7173</v>
      </c>
    </row>
    <row r="3722" spans="7:10" x14ac:dyDescent="0.35">
      <c r="G3722" t="str">
        <f t="shared" si="137"/>
        <v>RXYEATING DISORDERS NMP</v>
      </c>
      <c r="H3722" t="str">
        <f t="shared" si="138"/>
        <v>RXY</v>
      </c>
      <c r="I3722" t="s">
        <v>7176</v>
      </c>
      <c r="J3722" t="s">
        <v>7175</v>
      </c>
    </row>
    <row r="3723" spans="7:10" x14ac:dyDescent="0.35">
      <c r="G3723" t="str">
        <f t="shared" si="137"/>
        <v>RXYELMSLEIGH LODGE</v>
      </c>
      <c r="H3723" t="str">
        <f t="shared" si="138"/>
        <v>RXY</v>
      </c>
      <c r="I3723" t="s">
        <v>7178</v>
      </c>
      <c r="J3723" t="s">
        <v>7177</v>
      </c>
    </row>
    <row r="3724" spans="7:10" x14ac:dyDescent="0.35">
      <c r="G3724" t="str">
        <f t="shared" si="137"/>
        <v>RXYELWICK ROAD CENTRE</v>
      </c>
      <c r="H3724" t="str">
        <f t="shared" si="138"/>
        <v>RXY</v>
      </c>
      <c r="I3724" t="s">
        <v>7180</v>
      </c>
      <c r="J3724" t="s">
        <v>7179</v>
      </c>
    </row>
    <row r="3725" spans="7:10" x14ac:dyDescent="0.35">
      <c r="G3725" t="str">
        <f t="shared" si="137"/>
        <v>RXYETHELBERT ROAD</v>
      </c>
      <c r="H3725" t="str">
        <f t="shared" si="138"/>
        <v>RXY</v>
      </c>
      <c r="I3725" t="s">
        <v>7182</v>
      </c>
      <c r="J3725" t="s">
        <v>7181</v>
      </c>
    </row>
    <row r="3726" spans="7:10" x14ac:dyDescent="0.35">
      <c r="G3726" t="str">
        <f t="shared" si="137"/>
        <v>RXYFANT OAST</v>
      </c>
      <c r="H3726" t="str">
        <f t="shared" si="138"/>
        <v>RXY</v>
      </c>
      <c r="I3726" t="s">
        <v>7184</v>
      </c>
      <c r="J3726" t="s">
        <v>7183</v>
      </c>
    </row>
    <row r="3727" spans="7:10" x14ac:dyDescent="0.35">
      <c r="G3727" t="str">
        <f t="shared" si="137"/>
        <v>RXYFERN</v>
      </c>
      <c r="H3727" t="str">
        <f t="shared" si="138"/>
        <v>RXY</v>
      </c>
      <c r="I3727" t="s">
        <v>7186</v>
      </c>
      <c r="J3727" t="s">
        <v>7185</v>
      </c>
    </row>
    <row r="3728" spans="7:10" x14ac:dyDescent="0.35">
      <c r="G3728" t="str">
        <f t="shared" si="137"/>
        <v>RXYFOLKESTONE HEALTH CENTRE</v>
      </c>
      <c r="H3728" t="str">
        <f t="shared" si="138"/>
        <v>RXY</v>
      </c>
      <c r="I3728" t="s">
        <v>7188</v>
      </c>
      <c r="J3728" t="s">
        <v>7187</v>
      </c>
    </row>
    <row r="3729" spans="7:10" x14ac:dyDescent="0.35">
      <c r="G3729" t="str">
        <f t="shared" si="137"/>
        <v>RXYFORENSIC PSYCHIATRY</v>
      </c>
      <c r="H3729" t="str">
        <f t="shared" si="138"/>
        <v>RXY</v>
      </c>
      <c r="I3729" t="s">
        <v>7190</v>
      </c>
      <c r="J3729" t="s">
        <v>7189</v>
      </c>
    </row>
    <row r="3730" spans="7:10" x14ac:dyDescent="0.35">
      <c r="G3730" t="str">
        <f t="shared" si="137"/>
        <v>RXYFRANK LLOYD NURSING HOME</v>
      </c>
      <c r="H3730" t="str">
        <f t="shared" si="138"/>
        <v>RXY</v>
      </c>
      <c r="I3730" t="s">
        <v>7192</v>
      </c>
      <c r="J3730" t="s">
        <v>7191</v>
      </c>
    </row>
    <row r="3731" spans="7:10" x14ac:dyDescent="0.35">
      <c r="G3731" t="str">
        <f t="shared" si="137"/>
        <v>RXYGATLAND HOUSE</v>
      </c>
      <c r="H3731" t="str">
        <f t="shared" si="138"/>
        <v>RXY</v>
      </c>
      <c r="I3731" t="s">
        <v>7194</v>
      </c>
      <c r="J3731" t="s">
        <v>7193</v>
      </c>
    </row>
    <row r="3732" spans="7:10" x14ac:dyDescent="0.35">
      <c r="G3732" t="str">
        <f t="shared" si="137"/>
        <v>RXYGREENACRES</v>
      </c>
      <c r="H3732" t="str">
        <f t="shared" si="138"/>
        <v>RXY</v>
      </c>
      <c r="I3732" t="s">
        <v>5803</v>
      </c>
      <c r="J3732" t="s">
        <v>7195</v>
      </c>
    </row>
    <row r="3733" spans="7:10" x14ac:dyDescent="0.35">
      <c r="G3733" t="str">
        <f t="shared" si="137"/>
        <v>RXYHADLOW ROAD</v>
      </c>
      <c r="H3733" t="str">
        <f t="shared" si="138"/>
        <v>RXY</v>
      </c>
      <c r="I3733" t="s">
        <v>7197</v>
      </c>
      <c r="J3733" t="s">
        <v>7196</v>
      </c>
    </row>
    <row r="3734" spans="7:10" x14ac:dyDescent="0.35">
      <c r="G3734" t="str">
        <f t="shared" si="137"/>
        <v>RXYHEATHSIDE HOUSE</v>
      </c>
      <c r="H3734" t="str">
        <f t="shared" si="138"/>
        <v>RXY</v>
      </c>
      <c r="I3734" t="s">
        <v>7199</v>
      </c>
      <c r="J3734" t="s">
        <v>7198</v>
      </c>
    </row>
    <row r="3735" spans="7:10" x14ac:dyDescent="0.35">
      <c r="G3735" t="str">
        <f t="shared" si="137"/>
        <v>RXYHIGH STREET</v>
      </c>
      <c r="H3735" t="str">
        <f t="shared" si="138"/>
        <v>RXY</v>
      </c>
      <c r="I3735" t="s">
        <v>7201</v>
      </c>
      <c r="J3735" t="s">
        <v>7200</v>
      </c>
    </row>
    <row r="3736" spans="7:10" x14ac:dyDescent="0.35">
      <c r="G3736" t="str">
        <f t="shared" si="137"/>
        <v>RXYHIGHLANDS HOUSE</v>
      </c>
      <c r="H3736" t="str">
        <f t="shared" si="138"/>
        <v>RXY</v>
      </c>
      <c r="I3736" t="s">
        <v>7203</v>
      </c>
      <c r="J3736" t="s">
        <v>7202</v>
      </c>
    </row>
    <row r="3737" spans="7:10" x14ac:dyDescent="0.35">
      <c r="G3737" t="str">
        <f t="shared" si="137"/>
        <v>RXYHOLY TRINITY CHURCH</v>
      </c>
      <c r="H3737" t="str">
        <f t="shared" si="138"/>
        <v>RXY</v>
      </c>
      <c r="I3737" t="s">
        <v>7205</v>
      </c>
      <c r="J3737" t="s">
        <v>7204</v>
      </c>
    </row>
    <row r="3738" spans="7:10" x14ac:dyDescent="0.35">
      <c r="G3738" t="str">
        <f t="shared" si="137"/>
        <v>RXYHOMEOPATHIC HOSPITAL</v>
      </c>
      <c r="H3738" t="str">
        <f t="shared" si="138"/>
        <v>RXY</v>
      </c>
      <c r="I3738" t="s">
        <v>5823</v>
      </c>
      <c r="J3738" t="s">
        <v>7206</v>
      </c>
    </row>
    <row r="3739" spans="7:10" x14ac:dyDescent="0.35">
      <c r="G3739" t="str">
        <f t="shared" si="137"/>
        <v>RXYHUCKING HILL HOUSE</v>
      </c>
      <c r="H3739" t="str">
        <f t="shared" si="138"/>
        <v>RXY</v>
      </c>
      <c r="I3739" t="s">
        <v>7208</v>
      </c>
      <c r="J3739" t="s">
        <v>7207</v>
      </c>
    </row>
    <row r="3740" spans="7:10" x14ac:dyDescent="0.35">
      <c r="G3740" t="str">
        <f t="shared" si="137"/>
        <v>RXYJASMINE CENTRE</v>
      </c>
      <c r="H3740" t="str">
        <f t="shared" si="138"/>
        <v>RXY</v>
      </c>
      <c r="I3740" t="s">
        <v>7210</v>
      </c>
      <c r="J3740" t="s">
        <v>7209</v>
      </c>
    </row>
    <row r="3741" spans="7:10" x14ac:dyDescent="0.35">
      <c r="G3741" t="str">
        <f t="shared" si="137"/>
        <v>RXYKCC SOCIAL SERVICES</v>
      </c>
      <c r="H3741" t="str">
        <f t="shared" si="138"/>
        <v>RXY</v>
      </c>
      <c r="I3741" t="s">
        <v>7212</v>
      </c>
      <c r="J3741" t="s">
        <v>7211</v>
      </c>
    </row>
    <row r="3742" spans="7:10" x14ac:dyDescent="0.35">
      <c r="G3742" t="str">
        <f t="shared" si="137"/>
        <v>RXYKELSTON</v>
      </c>
      <c r="H3742" t="str">
        <f t="shared" si="138"/>
        <v>RXY</v>
      </c>
      <c r="I3742" t="s">
        <v>7214</v>
      </c>
      <c r="J3742" t="s">
        <v>7213</v>
      </c>
    </row>
    <row r="3743" spans="7:10" x14ac:dyDescent="0.35">
      <c r="G3743" t="str">
        <f t="shared" si="137"/>
        <v>RXYKENT &amp; CANTERBURY HOSPITAL</v>
      </c>
      <c r="H3743" t="str">
        <f t="shared" si="138"/>
        <v>RXY</v>
      </c>
      <c r="I3743" t="s">
        <v>7216</v>
      </c>
      <c r="J3743" t="s">
        <v>7215</v>
      </c>
    </row>
    <row r="3744" spans="7:10" x14ac:dyDescent="0.35">
      <c r="G3744" t="str">
        <f t="shared" si="137"/>
        <v>RXYKENT &amp; SUSSEX HOSPITAL</v>
      </c>
      <c r="H3744" t="str">
        <f t="shared" si="138"/>
        <v>RXY</v>
      </c>
      <c r="I3744" t="s">
        <v>7218</v>
      </c>
      <c r="J3744" t="s">
        <v>7217</v>
      </c>
    </row>
    <row r="3745" spans="7:10" x14ac:dyDescent="0.35">
      <c r="G3745" t="str">
        <f t="shared" si="137"/>
        <v>RXYKINGS HILL</v>
      </c>
      <c r="H3745" t="str">
        <f t="shared" si="138"/>
        <v>RXY</v>
      </c>
      <c r="I3745" t="s">
        <v>7220</v>
      </c>
      <c r="J3745" t="s">
        <v>7219</v>
      </c>
    </row>
    <row r="3746" spans="7:10" x14ac:dyDescent="0.35">
      <c r="G3746" t="str">
        <f t="shared" si="137"/>
        <v>RXYKINGSLEY HOUSE</v>
      </c>
      <c r="H3746" t="str">
        <f t="shared" si="138"/>
        <v>RXY</v>
      </c>
      <c r="I3746" t="s">
        <v>7222</v>
      </c>
      <c r="J3746" t="s">
        <v>7221</v>
      </c>
    </row>
    <row r="3747" spans="7:10" x14ac:dyDescent="0.35">
      <c r="G3747" t="str">
        <f t="shared" si="137"/>
        <v>RXYKINGSWOOD COMMUNITY MENTAL HEALTH CENTRE</v>
      </c>
      <c r="H3747" t="str">
        <f t="shared" si="138"/>
        <v>RXY</v>
      </c>
      <c r="I3747" t="s">
        <v>7224</v>
      </c>
      <c r="J3747" t="s">
        <v>7223</v>
      </c>
    </row>
    <row r="3748" spans="7:10" x14ac:dyDescent="0.35">
      <c r="G3748" t="str">
        <f t="shared" si="137"/>
        <v>RXYKRONER HOUSE</v>
      </c>
      <c r="H3748" t="str">
        <f t="shared" si="138"/>
        <v>RXY</v>
      </c>
      <c r="I3748" t="s">
        <v>7226</v>
      </c>
      <c r="J3748" t="s">
        <v>7225</v>
      </c>
    </row>
    <row r="3749" spans="7:10" x14ac:dyDescent="0.35">
      <c r="G3749" t="str">
        <f t="shared" si="137"/>
        <v>RXYLANGDALE RISE</v>
      </c>
      <c r="H3749" t="str">
        <f t="shared" si="138"/>
        <v>RXY</v>
      </c>
      <c r="I3749" t="s">
        <v>7228</v>
      </c>
      <c r="J3749" t="s">
        <v>7227</v>
      </c>
    </row>
    <row r="3750" spans="7:10" x14ac:dyDescent="0.35">
      <c r="G3750" t="str">
        <f t="shared" si="137"/>
        <v>RXYLAUREL HOUSE</v>
      </c>
      <c r="H3750" t="str">
        <f t="shared" si="138"/>
        <v>RXY</v>
      </c>
      <c r="I3750" t="s">
        <v>7230</v>
      </c>
      <c r="J3750" t="s">
        <v>7229</v>
      </c>
    </row>
    <row r="3751" spans="7:10" x14ac:dyDescent="0.35">
      <c r="G3751" t="str">
        <f t="shared" si="137"/>
        <v>RXYLD DARTFORD</v>
      </c>
      <c r="H3751" t="str">
        <f t="shared" si="138"/>
        <v>RXY</v>
      </c>
      <c r="I3751" t="s">
        <v>7232</v>
      </c>
      <c r="J3751" t="s">
        <v>7231</v>
      </c>
    </row>
    <row r="3752" spans="7:10" x14ac:dyDescent="0.35">
      <c r="G3752" t="str">
        <f t="shared" si="137"/>
        <v>RXYLD MAIDSTONE</v>
      </c>
      <c r="H3752" t="str">
        <f t="shared" si="138"/>
        <v>RXY</v>
      </c>
      <c r="I3752" t="s">
        <v>7234</v>
      </c>
      <c r="J3752" t="s">
        <v>7233</v>
      </c>
    </row>
    <row r="3753" spans="7:10" x14ac:dyDescent="0.35">
      <c r="G3753" t="str">
        <f t="shared" si="137"/>
        <v>RXYLD SOUTHLANDS</v>
      </c>
      <c r="H3753" t="str">
        <f t="shared" si="138"/>
        <v>RXY</v>
      </c>
      <c r="I3753" t="s">
        <v>7236</v>
      </c>
      <c r="J3753" t="s">
        <v>7235</v>
      </c>
    </row>
    <row r="3754" spans="7:10" x14ac:dyDescent="0.35">
      <c r="G3754" t="str">
        <f t="shared" si="137"/>
        <v>RXYLD SWALE</v>
      </c>
      <c r="H3754" t="str">
        <f t="shared" si="138"/>
        <v>RXY</v>
      </c>
      <c r="I3754" t="s">
        <v>7238</v>
      </c>
      <c r="J3754" t="s">
        <v>7237</v>
      </c>
    </row>
    <row r="3755" spans="7:10" x14ac:dyDescent="0.35">
      <c r="G3755" t="str">
        <f t="shared" si="137"/>
        <v>RXYLONDON ROAD</v>
      </c>
      <c r="H3755" t="str">
        <f t="shared" si="138"/>
        <v>RXY</v>
      </c>
      <c r="I3755" t="s">
        <v>7240</v>
      </c>
      <c r="J3755" t="s">
        <v>7239</v>
      </c>
    </row>
    <row r="3756" spans="7:10" x14ac:dyDescent="0.35">
      <c r="G3756" t="str">
        <f t="shared" si="137"/>
        <v>RXYMAGNITUDE</v>
      </c>
      <c r="H3756" t="str">
        <f t="shared" si="138"/>
        <v>RXY</v>
      </c>
      <c r="I3756" t="s">
        <v>7242</v>
      </c>
      <c r="J3756" t="s">
        <v>7241</v>
      </c>
    </row>
    <row r="3757" spans="7:10" x14ac:dyDescent="0.35">
      <c r="G3757" t="str">
        <f t="shared" si="137"/>
        <v>RXYMAIDSTONE HOSPITAL</v>
      </c>
      <c r="H3757" t="str">
        <f t="shared" si="138"/>
        <v>RXY</v>
      </c>
      <c r="I3757" t="s">
        <v>7244</v>
      </c>
      <c r="J3757" t="s">
        <v>7243</v>
      </c>
    </row>
    <row r="3758" spans="7:10" x14ac:dyDescent="0.35">
      <c r="G3758" t="str">
        <f t="shared" si="137"/>
        <v>RXYMEDICAL CENTRE, EUREKA PLACE</v>
      </c>
      <c r="H3758" t="str">
        <f t="shared" si="138"/>
        <v>RXY</v>
      </c>
      <c r="I3758" t="s">
        <v>7246</v>
      </c>
      <c r="J3758" t="s">
        <v>7245</v>
      </c>
    </row>
    <row r="3759" spans="7:10" x14ac:dyDescent="0.35">
      <c r="G3759" t="str">
        <f t="shared" si="137"/>
        <v>RXYMILLER HOUSE</v>
      </c>
      <c r="H3759" t="str">
        <f t="shared" si="138"/>
        <v>RXY</v>
      </c>
      <c r="I3759" t="s">
        <v>7248</v>
      </c>
      <c r="J3759" t="s">
        <v>7247</v>
      </c>
    </row>
    <row r="3760" spans="7:10" x14ac:dyDescent="0.35">
      <c r="G3760" t="str">
        <f t="shared" si="137"/>
        <v>RXYMONTAGUE HOUSE</v>
      </c>
      <c r="H3760" t="str">
        <f t="shared" si="138"/>
        <v>RXY</v>
      </c>
      <c r="I3760" t="s">
        <v>7250</v>
      </c>
      <c r="J3760" t="s">
        <v>7249</v>
      </c>
    </row>
    <row r="3761" spans="7:10" x14ac:dyDescent="0.35">
      <c r="G3761" t="str">
        <f t="shared" si="137"/>
        <v>RXYMONTGOMERY AVENUE</v>
      </c>
      <c r="H3761" t="str">
        <f t="shared" si="138"/>
        <v>RXY</v>
      </c>
      <c r="I3761" t="s">
        <v>7252</v>
      </c>
      <c r="J3761" t="s">
        <v>7251</v>
      </c>
    </row>
    <row r="3762" spans="7:10" x14ac:dyDescent="0.35">
      <c r="G3762" t="str">
        <f t="shared" si="137"/>
        <v>RXYMULBERRY DAY CENTRE</v>
      </c>
      <c r="H3762" t="str">
        <f t="shared" si="138"/>
        <v>RXY</v>
      </c>
      <c r="I3762" t="s">
        <v>7254</v>
      </c>
      <c r="J3762" t="s">
        <v>7253</v>
      </c>
    </row>
    <row r="3763" spans="7:10" x14ac:dyDescent="0.35">
      <c r="G3763" t="str">
        <f t="shared" si="137"/>
        <v>RXYNELSON ROAD COMMUNITY DAY RESOURCE CENTRE</v>
      </c>
      <c r="H3763" t="str">
        <f t="shared" si="138"/>
        <v>RXY</v>
      </c>
      <c r="I3763" t="s">
        <v>7256</v>
      </c>
      <c r="J3763" t="s">
        <v>7255</v>
      </c>
    </row>
    <row r="3764" spans="7:10" x14ac:dyDescent="0.35">
      <c r="G3764" t="str">
        <f t="shared" si="137"/>
        <v>RXYNEUROPSYCHIATRY SERVICE</v>
      </c>
      <c r="H3764" t="str">
        <f t="shared" si="138"/>
        <v>RXY</v>
      </c>
      <c r="I3764" t="s">
        <v>7258</v>
      </c>
      <c r="J3764" t="s">
        <v>7257</v>
      </c>
    </row>
    <row r="3765" spans="7:10" x14ac:dyDescent="0.35">
      <c r="G3765" t="str">
        <f t="shared" si="137"/>
        <v>RXYNEW COURT (UNIT 2 &amp; PART 4)</v>
      </c>
      <c r="H3765" t="str">
        <f t="shared" si="138"/>
        <v>RXY</v>
      </c>
      <c r="I3765" t="s">
        <v>7260</v>
      </c>
      <c r="J3765" t="s">
        <v>7259</v>
      </c>
    </row>
    <row r="3766" spans="7:10" x14ac:dyDescent="0.35">
      <c r="G3766" t="str">
        <f t="shared" si="137"/>
        <v>RXYNEWHAVEN LODGE</v>
      </c>
      <c r="H3766" t="str">
        <f t="shared" si="138"/>
        <v>RXY</v>
      </c>
      <c r="I3766" t="s">
        <v>7262</v>
      </c>
      <c r="J3766" t="s">
        <v>7261</v>
      </c>
    </row>
    <row r="3767" spans="7:10" x14ac:dyDescent="0.35">
      <c r="G3767" t="str">
        <f t="shared" si="137"/>
        <v>RXYOAKAPPLE LANE REHAB. CENTRE</v>
      </c>
      <c r="H3767" t="str">
        <f t="shared" si="138"/>
        <v>RXY</v>
      </c>
      <c r="I3767" t="s">
        <v>7264</v>
      </c>
      <c r="J3767" t="s">
        <v>7263</v>
      </c>
    </row>
    <row r="3768" spans="7:10" x14ac:dyDescent="0.35">
      <c r="G3768" t="str">
        <f t="shared" si="137"/>
        <v>RXYOAKWOOD M.H.</v>
      </c>
      <c r="H3768" t="str">
        <f t="shared" si="138"/>
        <v>RXY</v>
      </c>
      <c r="I3768" t="s">
        <v>7266</v>
      </c>
      <c r="J3768" t="s">
        <v>7265</v>
      </c>
    </row>
    <row r="3769" spans="7:10" x14ac:dyDescent="0.35">
      <c r="G3769" t="str">
        <f t="shared" si="137"/>
        <v>RXYOPMH ASHFORD</v>
      </c>
      <c r="H3769" t="str">
        <f t="shared" si="138"/>
        <v>RXY</v>
      </c>
      <c r="I3769" t="s">
        <v>7268</v>
      </c>
      <c r="J3769" t="s">
        <v>7267</v>
      </c>
    </row>
    <row r="3770" spans="7:10" x14ac:dyDescent="0.35">
      <c r="G3770" t="str">
        <f t="shared" si="137"/>
        <v>RXYOPMH ASHFORD NMP</v>
      </c>
      <c r="H3770" t="str">
        <f t="shared" si="138"/>
        <v>RXY</v>
      </c>
      <c r="I3770" t="s">
        <v>7270</v>
      </c>
      <c r="J3770" t="s">
        <v>7269</v>
      </c>
    </row>
    <row r="3771" spans="7:10" x14ac:dyDescent="0.35">
      <c r="G3771" t="str">
        <f t="shared" si="137"/>
        <v>RXYOPMH CANTERBURY</v>
      </c>
      <c r="H3771" t="str">
        <f t="shared" si="138"/>
        <v>RXY</v>
      </c>
      <c r="I3771" t="s">
        <v>7272</v>
      </c>
      <c r="J3771" t="s">
        <v>7271</v>
      </c>
    </row>
    <row r="3772" spans="7:10" x14ac:dyDescent="0.35">
      <c r="G3772" t="str">
        <f t="shared" si="137"/>
        <v>RXYOPMH DARTFORD</v>
      </c>
      <c r="H3772" t="str">
        <f t="shared" si="138"/>
        <v>RXY</v>
      </c>
      <c r="I3772" t="s">
        <v>7274</v>
      </c>
      <c r="J3772" t="s">
        <v>7273</v>
      </c>
    </row>
    <row r="3773" spans="7:10" x14ac:dyDescent="0.35">
      <c r="G3773" t="str">
        <f t="shared" si="137"/>
        <v>RXYOPMH DARTFORD NMP</v>
      </c>
      <c r="H3773" t="str">
        <f t="shared" si="138"/>
        <v>RXY</v>
      </c>
      <c r="I3773" t="s">
        <v>7276</v>
      </c>
      <c r="J3773" t="s">
        <v>7275</v>
      </c>
    </row>
    <row r="3774" spans="7:10" x14ac:dyDescent="0.35">
      <c r="G3774" t="str">
        <f t="shared" si="137"/>
        <v>RXYOPMH DOVER</v>
      </c>
      <c r="H3774" t="str">
        <f t="shared" si="138"/>
        <v>RXY</v>
      </c>
      <c r="I3774" t="s">
        <v>7278</v>
      </c>
      <c r="J3774" t="s">
        <v>7277</v>
      </c>
    </row>
    <row r="3775" spans="7:10" x14ac:dyDescent="0.35">
      <c r="G3775" t="str">
        <f t="shared" si="137"/>
        <v>RXYOPMH GILLINGHAM</v>
      </c>
      <c r="H3775" t="str">
        <f t="shared" si="138"/>
        <v>RXY</v>
      </c>
      <c r="I3775" t="s">
        <v>7280</v>
      </c>
      <c r="J3775" t="s">
        <v>7279</v>
      </c>
    </row>
    <row r="3776" spans="7:10" x14ac:dyDescent="0.35">
      <c r="G3776" t="str">
        <f t="shared" si="137"/>
        <v>RXYOPMH MAIDSTONE NORTH</v>
      </c>
      <c r="H3776" t="str">
        <f t="shared" si="138"/>
        <v>RXY</v>
      </c>
      <c r="I3776" t="s">
        <v>7282</v>
      </c>
      <c r="J3776" t="s">
        <v>7281</v>
      </c>
    </row>
    <row r="3777" spans="7:10" x14ac:dyDescent="0.35">
      <c r="G3777" t="str">
        <f t="shared" si="137"/>
        <v>RXYOPMH MAIDSTONE NORTH NMP</v>
      </c>
      <c r="H3777" t="str">
        <f t="shared" si="138"/>
        <v>RXY</v>
      </c>
      <c r="I3777" t="s">
        <v>7284</v>
      </c>
      <c r="J3777" t="s">
        <v>7283</v>
      </c>
    </row>
    <row r="3778" spans="7:10" x14ac:dyDescent="0.35">
      <c r="G3778" t="str">
        <f t="shared" si="137"/>
        <v>RXYOPMH MAIDSTONE SOUTH</v>
      </c>
      <c r="H3778" t="str">
        <f t="shared" si="138"/>
        <v>RXY</v>
      </c>
      <c r="I3778" t="s">
        <v>7286</v>
      </c>
      <c r="J3778" t="s">
        <v>7285</v>
      </c>
    </row>
    <row r="3779" spans="7:10" x14ac:dyDescent="0.35">
      <c r="G3779" t="str">
        <f t="shared" si="137"/>
        <v>RXYOPMH MAIDSTONE SOUTH NMP</v>
      </c>
      <c r="H3779" t="str">
        <f t="shared" si="138"/>
        <v>RXY</v>
      </c>
      <c r="I3779" t="s">
        <v>7288</v>
      </c>
      <c r="J3779" t="s">
        <v>7287</v>
      </c>
    </row>
    <row r="3780" spans="7:10" x14ac:dyDescent="0.35">
      <c r="G3780" t="str">
        <f t="shared" si="137"/>
        <v>RXYOPMH SEVENOAKS</v>
      </c>
      <c r="H3780" t="str">
        <f t="shared" si="138"/>
        <v>RXY</v>
      </c>
      <c r="I3780" t="s">
        <v>7290</v>
      </c>
      <c r="J3780" t="s">
        <v>7289</v>
      </c>
    </row>
    <row r="3781" spans="7:10" x14ac:dyDescent="0.35">
      <c r="G3781" t="str">
        <f t="shared" si="137"/>
        <v>RXYOPMH SEVENOAKS NMP</v>
      </c>
      <c r="H3781" t="str">
        <f t="shared" si="138"/>
        <v>RXY</v>
      </c>
      <c r="I3781" t="s">
        <v>7292</v>
      </c>
      <c r="J3781" t="s">
        <v>7291</v>
      </c>
    </row>
    <row r="3782" spans="7:10" x14ac:dyDescent="0.35">
      <c r="G3782" t="str">
        <f t="shared" ref="G3782:G3845" si="139">H3782&amp;I3782</f>
        <v>RXYOPMH SWALE</v>
      </c>
      <c r="H3782" t="str">
        <f t="shared" si="138"/>
        <v>RXY</v>
      </c>
      <c r="I3782" t="s">
        <v>7294</v>
      </c>
      <c r="J3782" t="s">
        <v>7293</v>
      </c>
    </row>
    <row r="3783" spans="7:10" x14ac:dyDescent="0.35">
      <c r="G3783" t="str">
        <f t="shared" si="139"/>
        <v>RXYOPMH SWALE NMP</v>
      </c>
      <c r="H3783" t="str">
        <f t="shared" si="138"/>
        <v>RXY</v>
      </c>
      <c r="I3783" t="s">
        <v>7296</v>
      </c>
      <c r="J3783" t="s">
        <v>7295</v>
      </c>
    </row>
    <row r="3784" spans="7:10" x14ac:dyDescent="0.35">
      <c r="G3784" t="str">
        <f t="shared" si="139"/>
        <v>RXYOPMH THANET</v>
      </c>
      <c r="H3784" t="str">
        <f t="shared" si="138"/>
        <v>RXY</v>
      </c>
      <c r="I3784" t="s">
        <v>7298</v>
      </c>
      <c r="J3784" t="s">
        <v>7297</v>
      </c>
    </row>
    <row r="3785" spans="7:10" x14ac:dyDescent="0.35">
      <c r="G3785" t="str">
        <f t="shared" si="139"/>
        <v>RXYOPMH TUNBRIDGE WELLS</v>
      </c>
      <c r="H3785" t="str">
        <f t="shared" ref="H3785:H3848" si="140">LEFT(J3785,3)</f>
        <v>RXY</v>
      </c>
      <c r="I3785" t="s">
        <v>7300</v>
      </c>
      <c r="J3785" t="s">
        <v>7299</v>
      </c>
    </row>
    <row r="3786" spans="7:10" x14ac:dyDescent="0.35">
      <c r="G3786" t="str">
        <f t="shared" si="139"/>
        <v>RXYOPMH TUNBRIDGE WELLS NMP</v>
      </c>
      <c r="H3786" t="str">
        <f t="shared" si="140"/>
        <v>RXY</v>
      </c>
      <c r="I3786" t="s">
        <v>7302</v>
      </c>
      <c r="J3786" t="s">
        <v>7301</v>
      </c>
    </row>
    <row r="3787" spans="7:10" x14ac:dyDescent="0.35">
      <c r="G3787" t="str">
        <f t="shared" si="139"/>
        <v>RXYORCHARD HOUSE, ORCHARD STREET</v>
      </c>
      <c r="H3787" t="str">
        <f t="shared" si="140"/>
        <v>RXY</v>
      </c>
      <c r="I3787" t="s">
        <v>7304</v>
      </c>
      <c r="J3787" t="s">
        <v>7303</v>
      </c>
    </row>
    <row r="3788" spans="7:10" x14ac:dyDescent="0.35">
      <c r="G3788" t="str">
        <f t="shared" si="139"/>
        <v>RXYPARK AVENUE</v>
      </c>
      <c r="H3788" t="str">
        <f t="shared" si="140"/>
        <v>RXY</v>
      </c>
      <c r="I3788" t="s">
        <v>7306</v>
      </c>
      <c r="J3788" t="s">
        <v>7305</v>
      </c>
    </row>
    <row r="3789" spans="7:10" x14ac:dyDescent="0.35">
      <c r="G3789" t="str">
        <f t="shared" si="139"/>
        <v>RXYPARK ROAD</v>
      </c>
      <c r="H3789" t="str">
        <f t="shared" si="140"/>
        <v>RXY</v>
      </c>
      <c r="I3789" t="s">
        <v>7308</v>
      </c>
      <c r="J3789" t="s">
        <v>7307</v>
      </c>
    </row>
    <row r="3790" spans="7:10" x14ac:dyDescent="0.35">
      <c r="G3790" t="str">
        <f t="shared" si="139"/>
        <v>RXYPARKVIEW SURGERY</v>
      </c>
      <c r="H3790" t="str">
        <f t="shared" si="140"/>
        <v>RXY</v>
      </c>
      <c r="I3790" t="s">
        <v>7310</v>
      </c>
      <c r="J3790" t="s">
        <v>7309</v>
      </c>
    </row>
    <row r="3791" spans="7:10" x14ac:dyDescent="0.35">
      <c r="G3791" t="str">
        <f t="shared" si="139"/>
        <v>RXYQUEEN ANNE CAR PARK (LAND ONLY)</v>
      </c>
      <c r="H3791" t="str">
        <f t="shared" si="140"/>
        <v>RXY</v>
      </c>
      <c r="I3791" t="s">
        <v>7312</v>
      </c>
      <c r="J3791" t="s">
        <v>7311</v>
      </c>
    </row>
    <row r="3792" spans="7:10" x14ac:dyDescent="0.35">
      <c r="G3792" t="str">
        <f t="shared" si="139"/>
        <v>RXYQUEEN ELIZABETH THE QUEEN MOTHER HOSPITAL</v>
      </c>
      <c r="H3792" t="str">
        <f t="shared" si="140"/>
        <v>RXY</v>
      </c>
      <c r="I3792" t="s">
        <v>4785</v>
      </c>
      <c r="J3792" t="s">
        <v>7313</v>
      </c>
    </row>
    <row r="3793" spans="7:10" x14ac:dyDescent="0.35">
      <c r="G3793" t="str">
        <f t="shared" si="139"/>
        <v>RXYRAINHAM HEALTH CLINIC</v>
      </c>
      <c r="H3793" t="str">
        <f t="shared" si="140"/>
        <v>RXY</v>
      </c>
      <c r="I3793" t="s">
        <v>7315</v>
      </c>
      <c r="J3793" t="s">
        <v>7314</v>
      </c>
    </row>
    <row r="3794" spans="7:10" x14ac:dyDescent="0.35">
      <c r="G3794" t="str">
        <f t="shared" si="139"/>
        <v>RXYRIVENDELL</v>
      </c>
      <c r="H3794" t="str">
        <f t="shared" si="140"/>
        <v>RXY</v>
      </c>
      <c r="I3794" t="s">
        <v>407</v>
      </c>
      <c r="J3794" t="s">
        <v>7316</v>
      </c>
    </row>
    <row r="3795" spans="7:10" x14ac:dyDescent="0.35">
      <c r="G3795" t="str">
        <f t="shared" si="139"/>
        <v>RXYRIVERSIDE HOUSE</v>
      </c>
      <c r="H3795" t="str">
        <f t="shared" si="140"/>
        <v>RXY</v>
      </c>
      <c r="I3795" t="s">
        <v>7318</v>
      </c>
      <c r="J3795" t="s">
        <v>7317</v>
      </c>
    </row>
    <row r="3796" spans="7:10" x14ac:dyDescent="0.35">
      <c r="G3796" t="str">
        <f t="shared" si="139"/>
        <v>RXYROCHESTER AIRPORT (C.E.L.S)</v>
      </c>
      <c r="H3796" t="str">
        <f t="shared" si="140"/>
        <v>RXY</v>
      </c>
      <c r="I3796" t="s">
        <v>7320</v>
      </c>
      <c r="J3796" t="s">
        <v>7319</v>
      </c>
    </row>
    <row r="3797" spans="7:10" x14ac:dyDescent="0.35">
      <c r="G3797" t="str">
        <f t="shared" si="139"/>
        <v>RXYSHEERNESS HEALTH CENTRE</v>
      </c>
      <c r="H3797" t="str">
        <f t="shared" si="140"/>
        <v>RXY</v>
      </c>
      <c r="I3797" t="s">
        <v>7322</v>
      </c>
      <c r="J3797" t="s">
        <v>7321</v>
      </c>
    </row>
    <row r="3798" spans="7:10" x14ac:dyDescent="0.35">
      <c r="G3798" t="str">
        <f t="shared" si="139"/>
        <v>RXYSHEPWAY COMMUNITY MENTAL HEALTH TEAM</v>
      </c>
      <c r="H3798" t="str">
        <f t="shared" si="140"/>
        <v>RXY</v>
      </c>
      <c r="I3798" t="s">
        <v>7324</v>
      </c>
      <c r="J3798" t="s">
        <v>7323</v>
      </c>
    </row>
    <row r="3799" spans="7:10" x14ac:dyDescent="0.35">
      <c r="G3799" t="str">
        <f t="shared" si="139"/>
        <v>RXYSITTINGBOURNE CMHC</v>
      </c>
      <c r="H3799" t="str">
        <f t="shared" si="140"/>
        <v>RXY</v>
      </c>
      <c r="I3799" t="s">
        <v>7326</v>
      </c>
      <c r="J3799" t="s">
        <v>7325</v>
      </c>
    </row>
    <row r="3800" spans="7:10" x14ac:dyDescent="0.35">
      <c r="G3800" t="str">
        <f t="shared" si="139"/>
        <v>RXYSOUTHLANDS</v>
      </c>
      <c r="H3800" t="str">
        <f t="shared" si="140"/>
        <v>RXY</v>
      </c>
      <c r="I3800" t="s">
        <v>7328</v>
      </c>
      <c r="J3800" t="s">
        <v>7327</v>
      </c>
    </row>
    <row r="3801" spans="7:10" x14ac:dyDescent="0.35">
      <c r="G3801" t="str">
        <f t="shared" si="139"/>
        <v>RXYSPA HOUSE</v>
      </c>
      <c r="H3801" t="str">
        <f t="shared" si="140"/>
        <v>RXY</v>
      </c>
      <c r="I3801" t="s">
        <v>7330</v>
      </c>
      <c r="J3801" t="s">
        <v>7329</v>
      </c>
    </row>
    <row r="3802" spans="7:10" x14ac:dyDescent="0.35">
      <c r="G3802" t="str">
        <f t="shared" si="139"/>
        <v>RXYSPRINGWOOD CLOSE</v>
      </c>
      <c r="H3802" t="str">
        <f t="shared" si="140"/>
        <v>RXY</v>
      </c>
      <c r="I3802" t="s">
        <v>7332</v>
      </c>
      <c r="J3802" t="s">
        <v>7331</v>
      </c>
    </row>
    <row r="3803" spans="7:10" x14ac:dyDescent="0.35">
      <c r="G3803" t="str">
        <f t="shared" si="139"/>
        <v>RXYST ANDREWS ROAD (LAND ONLY)</v>
      </c>
      <c r="H3803" t="str">
        <f t="shared" si="140"/>
        <v>RXY</v>
      </c>
      <c r="I3803" t="s">
        <v>7334</v>
      </c>
      <c r="J3803" t="s">
        <v>7333</v>
      </c>
    </row>
    <row r="3804" spans="7:10" x14ac:dyDescent="0.35">
      <c r="G3804" t="str">
        <f t="shared" si="139"/>
        <v>RXYST JOHNS CENTRE - DORSET HOUSE</v>
      </c>
      <c r="H3804" t="str">
        <f t="shared" si="140"/>
        <v>RXY</v>
      </c>
      <c r="I3804" t="s">
        <v>7336</v>
      </c>
      <c r="J3804" t="s">
        <v>7335</v>
      </c>
    </row>
    <row r="3805" spans="7:10" x14ac:dyDescent="0.35">
      <c r="G3805" t="str">
        <f t="shared" si="139"/>
        <v>RXYST JOHNS LODGE</v>
      </c>
      <c r="H3805" t="str">
        <f t="shared" si="140"/>
        <v>RXY</v>
      </c>
      <c r="I3805" t="s">
        <v>7338</v>
      </c>
      <c r="J3805" t="s">
        <v>7337</v>
      </c>
    </row>
    <row r="3806" spans="7:10" x14ac:dyDescent="0.35">
      <c r="G3806" t="str">
        <f t="shared" si="139"/>
        <v>RXYST MARTINS HOSPITAL</v>
      </c>
      <c r="H3806" t="str">
        <f t="shared" si="140"/>
        <v>RXY</v>
      </c>
      <c r="I3806" t="s">
        <v>254</v>
      </c>
      <c r="J3806" t="s">
        <v>7339</v>
      </c>
    </row>
    <row r="3807" spans="7:10" x14ac:dyDescent="0.35">
      <c r="G3807" t="str">
        <f t="shared" si="139"/>
        <v>RXYST MARTINS HOSPITAL STAFF FLATS</v>
      </c>
      <c r="H3807" t="str">
        <f t="shared" si="140"/>
        <v>RXY</v>
      </c>
      <c r="I3807" t="s">
        <v>7341</v>
      </c>
      <c r="J3807" t="s">
        <v>7340</v>
      </c>
    </row>
    <row r="3808" spans="7:10" x14ac:dyDescent="0.35">
      <c r="G3808" t="str">
        <f t="shared" si="139"/>
        <v>RXYST MARTINS NEW BUILDING</v>
      </c>
      <c r="H3808" t="str">
        <f t="shared" si="140"/>
        <v>RXY</v>
      </c>
      <c r="I3808" t="s">
        <v>7343</v>
      </c>
      <c r="J3808" t="s">
        <v>7342</v>
      </c>
    </row>
    <row r="3809" spans="7:10" x14ac:dyDescent="0.35">
      <c r="G3809" t="str">
        <f t="shared" si="139"/>
        <v>RXYST MICHAELS HOUSE</v>
      </c>
      <c r="H3809" t="str">
        <f t="shared" si="140"/>
        <v>RXY</v>
      </c>
      <c r="I3809" t="s">
        <v>7345</v>
      </c>
      <c r="J3809" t="s">
        <v>7344</v>
      </c>
    </row>
    <row r="3810" spans="7:10" x14ac:dyDescent="0.35">
      <c r="G3810" t="str">
        <f t="shared" si="139"/>
        <v>RXYSTAFF RESIDENCES</v>
      </c>
      <c r="H3810" t="str">
        <f t="shared" si="140"/>
        <v>RXY</v>
      </c>
      <c r="I3810" t="s">
        <v>7347</v>
      </c>
      <c r="J3810" t="s">
        <v>7346</v>
      </c>
    </row>
    <row r="3811" spans="7:10" x14ac:dyDescent="0.35">
      <c r="G3811" t="str">
        <f t="shared" si="139"/>
        <v>RXYSTANLEY HOUSE</v>
      </c>
      <c r="H3811" t="str">
        <f t="shared" si="140"/>
        <v>RXY</v>
      </c>
      <c r="I3811" t="s">
        <v>7349</v>
      </c>
      <c r="J3811" t="s">
        <v>7348</v>
      </c>
    </row>
    <row r="3812" spans="7:10" x14ac:dyDescent="0.35">
      <c r="G3812" t="str">
        <f t="shared" si="139"/>
        <v>RXYTHANET MENTAL HEALTH UNIT</v>
      </c>
      <c r="H3812" t="str">
        <f t="shared" si="140"/>
        <v>RXY</v>
      </c>
      <c r="I3812" t="s">
        <v>7351</v>
      </c>
      <c r="J3812" t="s">
        <v>7350</v>
      </c>
    </row>
    <row r="3813" spans="7:10" x14ac:dyDescent="0.35">
      <c r="G3813" t="str">
        <f t="shared" si="139"/>
        <v>RXYTHE BEACON</v>
      </c>
      <c r="H3813" t="str">
        <f t="shared" si="140"/>
        <v>RXY</v>
      </c>
      <c r="I3813" t="s">
        <v>5437</v>
      </c>
      <c r="J3813" t="s">
        <v>7352</v>
      </c>
    </row>
    <row r="3814" spans="7:10" x14ac:dyDescent="0.35">
      <c r="G3814" t="str">
        <f t="shared" si="139"/>
        <v>RXYTHE COURTYARD</v>
      </c>
      <c r="H3814" t="str">
        <f t="shared" si="140"/>
        <v>RXY</v>
      </c>
      <c r="I3814" t="s">
        <v>7354</v>
      </c>
      <c r="J3814" t="s">
        <v>7353</v>
      </c>
    </row>
    <row r="3815" spans="7:10" x14ac:dyDescent="0.35">
      <c r="G3815" t="str">
        <f t="shared" si="139"/>
        <v>RXYTHE HAVEN</v>
      </c>
      <c r="H3815" t="str">
        <f t="shared" si="140"/>
        <v>RXY</v>
      </c>
      <c r="I3815" t="s">
        <v>7356</v>
      </c>
      <c r="J3815" t="s">
        <v>7355</v>
      </c>
    </row>
    <row r="3816" spans="7:10" x14ac:dyDescent="0.35">
      <c r="G3816" t="str">
        <f t="shared" si="139"/>
        <v>RXYTHE HEALTH CLINIC</v>
      </c>
      <c r="H3816" t="str">
        <f t="shared" si="140"/>
        <v>RXY</v>
      </c>
      <c r="I3816" t="s">
        <v>7358</v>
      </c>
      <c r="J3816" t="s">
        <v>7357</v>
      </c>
    </row>
    <row r="3817" spans="7:10" x14ac:dyDescent="0.35">
      <c r="G3817" t="str">
        <f t="shared" si="139"/>
        <v>RXYTHE PAGODA</v>
      </c>
      <c r="H3817" t="str">
        <f t="shared" si="140"/>
        <v>RXY</v>
      </c>
      <c r="I3817" t="s">
        <v>7360</v>
      </c>
      <c r="J3817" t="s">
        <v>7359</v>
      </c>
    </row>
    <row r="3818" spans="7:10" x14ac:dyDescent="0.35">
      <c r="G3818" t="str">
        <f t="shared" si="139"/>
        <v>RXYTHE SPRINGS</v>
      </c>
      <c r="H3818" t="str">
        <f t="shared" si="140"/>
        <v>RXY</v>
      </c>
      <c r="I3818" t="s">
        <v>7362</v>
      </c>
      <c r="J3818" t="s">
        <v>7361</v>
      </c>
    </row>
    <row r="3819" spans="7:10" x14ac:dyDescent="0.35">
      <c r="G3819" t="str">
        <f t="shared" si="139"/>
        <v>RXYTONBRIDGE ROAD</v>
      </c>
      <c r="H3819" t="str">
        <f t="shared" si="140"/>
        <v>RXY</v>
      </c>
      <c r="I3819" t="s">
        <v>7364</v>
      </c>
      <c r="J3819" t="s">
        <v>7363</v>
      </c>
    </row>
    <row r="3820" spans="7:10" x14ac:dyDescent="0.35">
      <c r="G3820" t="str">
        <f t="shared" si="139"/>
        <v>RXYTONBRIDGE ROAD</v>
      </c>
      <c r="H3820" t="str">
        <f t="shared" si="140"/>
        <v>RXY</v>
      </c>
      <c r="I3820" t="s">
        <v>7364</v>
      </c>
      <c r="J3820" t="s">
        <v>7365</v>
      </c>
    </row>
    <row r="3821" spans="7:10" x14ac:dyDescent="0.35">
      <c r="G3821" t="str">
        <f t="shared" si="139"/>
        <v>RXYTOWNLOCK DAY CENTRE</v>
      </c>
      <c r="H3821" t="str">
        <f t="shared" si="140"/>
        <v>RXY</v>
      </c>
      <c r="I3821" t="s">
        <v>7367</v>
      </c>
      <c r="J3821" t="s">
        <v>7366</v>
      </c>
    </row>
    <row r="3822" spans="7:10" x14ac:dyDescent="0.35">
      <c r="G3822" t="str">
        <f t="shared" si="139"/>
        <v>RXYTOWNLOCK DAY UNIT</v>
      </c>
      <c r="H3822" t="str">
        <f t="shared" si="140"/>
        <v>RXY</v>
      </c>
      <c r="I3822" t="s">
        <v>7369</v>
      </c>
      <c r="J3822" t="s">
        <v>7368</v>
      </c>
    </row>
    <row r="3823" spans="7:10" x14ac:dyDescent="0.35">
      <c r="G3823" t="str">
        <f t="shared" si="139"/>
        <v>RXYTWISLETON COURT</v>
      </c>
      <c r="H3823" t="str">
        <f t="shared" si="140"/>
        <v>RXY</v>
      </c>
      <c r="I3823" t="s">
        <v>7371</v>
      </c>
      <c r="J3823" t="s">
        <v>7370</v>
      </c>
    </row>
    <row r="3824" spans="7:10" x14ac:dyDescent="0.35">
      <c r="G3824" t="str">
        <f t="shared" si="139"/>
        <v>RXYWILLIAM HARVEY HOSPITAL</v>
      </c>
      <c r="H3824" t="str">
        <f t="shared" si="140"/>
        <v>RXY</v>
      </c>
      <c r="I3824" t="s">
        <v>5218</v>
      </c>
      <c r="J3824" t="s">
        <v>7372</v>
      </c>
    </row>
    <row r="3825" spans="7:10" x14ac:dyDescent="0.35">
      <c r="G3825" t="str">
        <f t="shared" si="139"/>
        <v>RXYWOODEND</v>
      </c>
      <c r="H3825" t="str">
        <f t="shared" si="140"/>
        <v>RXY</v>
      </c>
      <c r="I3825" t="s">
        <v>7374</v>
      </c>
      <c r="J3825" t="s">
        <v>7373</v>
      </c>
    </row>
    <row r="3826" spans="7:10" x14ac:dyDescent="0.35">
      <c r="G3826" t="str">
        <f t="shared" si="139"/>
        <v>RXYWROTHAM ROAD</v>
      </c>
      <c r="H3826" t="str">
        <f t="shared" si="140"/>
        <v>RXY</v>
      </c>
      <c r="I3826" t="s">
        <v>7376</v>
      </c>
      <c r="J3826" t="s">
        <v>7375</v>
      </c>
    </row>
    <row r="3827" spans="7:10" x14ac:dyDescent="0.35">
      <c r="G3827" t="str">
        <f t="shared" si="139"/>
        <v>RY2ALTRINCHAM GENERAL HOSPITAL</v>
      </c>
      <c r="H3827" t="str">
        <f t="shared" si="140"/>
        <v>RY2</v>
      </c>
      <c r="I3827" t="s">
        <v>7378</v>
      </c>
      <c r="J3827" t="s">
        <v>7377</v>
      </c>
    </row>
    <row r="3828" spans="7:10" x14ac:dyDescent="0.35">
      <c r="G3828" t="str">
        <f t="shared" si="139"/>
        <v>RY2CINNAMON BROW UNIT</v>
      </c>
      <c r="H3828" t="str">
        <f t="shared" si="140"/>
        <v>RY2</v>
      </c>
      <c r="I3828" t="s">
        <v>7380</v>
      </c>
      <c r="J3828" t="s">
        <v>7379</v>
      </c>
    </row>
    <row r="3829" spans="7:10" x14ac:dyDescent="0.35">
      <c r="G3829" t="str">
        <f t="shared" si="139"/>
        <v>RY2HALTON GENERAL HOSPITAL</v>
      </c>
      <c r="H3829" t="str">
        <f t="shared" si="140"/>
        <v>RY2</v>
      </c>
      <c r="I3829" t="s">
        <v>7382</v>
      </c>
      <c r="J3829" t="s">
        <v>7381</v>
      </c>
    </row>
    <row r="3830" spans="7:10" x14ac:dyDescent="0.35">
      <c r="G3830" t="str">
        <f t="shared" si="139"/>
        <v>RY2HIGHFIELD HOSPITAL</v>
      </c>
      <c r="H3830" t="str">
        <f t="shared" si="140"/>
        <v>RY2</v>
      </c>
      <c r="I3830" t="s">
        <v>5588</v>
      </c>
      <c r="J3830" t="s">
        <v>7383</v>
      </c>
    </row>
    <row r="3831" spans="7:10" x14ac:dyDescent="0.35">
      <c r="G3831" t="str">
        <f t="shared" si="139"/>
        <v>RY2HOUGH GREEN HEALTH PARK</v>
      </c>
      <c r="H3831" t="str">
        <f t="shared" si="140"/>
        <v>RY2</v>
      </c>
      <c r="I3831" t="s">
        <v>7385</v>
      </c>
      <c r="J3831" t="s">
        <v>7384</v>
      </c>
    </row>
    <row r="3832" spans="7:10" x14ac:dyDescent="0.35">
      <c r="G3832" t="str">
        <f t="shared" si="139"/>
        <v>RY2LEIGH INFIRMARY</v>
      </c>
      <c r="H3832" t="str">
        <f t="shared" si="140"/>
        <v>RY2</v>
      </c>
      <c r="I3832" t="s">
        <v>7387</v>
      </c>
      <c r="J3832" t="s">
        <v>7386</v>
      </c>
    </row>
    <row r="3833" spans="7:10" x14ac:dyDescent="0.35">
      <c r="G3833" t="str">
        <f t="shared" si="139"/>
        <v>RY2LEIGH LOCALITY BUILDING</v>
      </c>
      <c r="H3833" t="str">
        <f t="shared" si="140"/>
        <v>RY2</v>
      </c>
      <c r="I3833" t="s">
        <v>7389</v>
      </c>
      <c r="J3833" t="s">
        <v>7388</v>
      </c>
    </row>
    <row r="3834" spans="7:10" x14ac:dyDescent="0.35">
      <c r="G3834" t="str">
        <f t="shared" si="139"/>
        <v>RY2NEWTON COMMUNITY HOSPITAL</v>
      </c>
      <c r="H3834" t="str">
        <f t="shared" si="140"/>
        <v>RY2</v>
      </c>
      <c r="I3834" t="s">
        <v>1008</v>
      </c>
      <c r="J3834" t="s">
        <v>7390</v>
      </c>
    </row>
    <row r="3835" spans="7:10" x14ac:dyDescent="0.35">
      <c r="G3835" t="str">
        <f t="shared" si="139"/>
        <v>RY2OAKWOOD UNIT</v>
      </c>
      <c r="H3835" t="str">
        <f t="shared" si="140"/>
        <v>RY2</v>
      </c>
      <c r="I3835" t="s">
        <v>6155</v>
      </c>
      <c r="J3835" t="s">
        <v>7391</v>
      </c>
    </row>
    <row r="3836" spans="7:10" x14ac:dyDescent="0.35">
      <c r="G3836" t="str">
        <f t="shared" si="139"/>
        <v>RY2PADGATE HOUSE RESIDENTIAL CARE</v>
      </c>
      <c r="H3836" t="str">
        <f t="shared" si="140"/>
        <v>RY2</v>
      </c>
      <c r="I3836" t="s">
        <v>7393</v>
      </c>
      <c r="J3836" t="s">
        <v>7392</v>
      </c>
    </row>
    <row r="3837" spans="7:10" x14ac:dyDescent="0.35">
      <c r="G3837" t="str">
        <f t="shared" si="139"/>
        <v>RY2ROYAL ALBERT EDWARD INFIRMARY</v>
      </c>
      <c r="H3837" t="str">
        <f t="shared" si="140"/>
        <v>RY2</v>
      </c>
      <c r="I3837" t="s">
        <v>7395</v>
      </c>
      <c r="J3837" t="s">
        <v>7394</v>
      </c>
    </row>
    <row r="3838" spans="7:10" x14ac:dyDescent="0.35">
      <c r="G3838" t="str">
        <f t="shared" si="139"/>
        <v>RY2ST HELENS HOSPITAL</v>
      </c>
      <c r="H3838" t="str">
        <f t="shared" si="140"/>
        <v>RY2</v>
      </c>
      <c r="I3838" t="s">
        <v>1010</v>
      </c>
      <c r="J3838" t="s">
        <v>7396</v>
      </c>
    </row>
    <row r="3839" spans="7:10" x14ac:dyDescent="0.35">
      <c r="G3839" t="str">
        <f t="shared" si="139"/>
        <v>RY2STANDISHGATE</v>
      </c>
      <c r="H3839" t="str">
        <f t="shared" si="140"/>
        <v>RY2</v>
      </c>
      <c r="I3839" t="s">
        <v>7398</v>
      </c>
      <c r="J3839" t="s">
        <v>7397</v>
      </c>
    </row>
    <row r="3840" spans="7:10" x14ac:dyDescent="0.35">
      <c r="G3840" t="str">
        <f t="shared" si="139"/>
        <v>RY2TALK SHOP</v>
      </c>
      <c r="H3840" t="str">
        <f t="shared" si="140"/>
        <v>RY2</v>
      </c>
      <c r="I3840" t="s">
        <v>7400</v>
      </c>
      <c r="J3840" t="s">
        <v>7399</v>
      </c>
    </row>
    <row r="3841" spans="7:10" x14ac:dyDescent="0.35">
      <c r="G3841" t="str">
        <f t="shared" si="139"/>
        <v>RY2TAMESIDE GENERAL HOSPITAL</v>
      </c>
      <c r="H3841" t="str">
        <f t="shared" si="140"/>
        <v>RY2</v>
      </c>
      <c r="I3841" t="s">
        <v>2384</v>
      </c>
      <c r="J3841" t="s">
        <v>7401</v>
      </c>
    </row>
    <row r="3842" spans="7:10" x14ac:dyDescent="0.35">
      <c r="G3842" t="str">
        <f t="shared" si="139"/>
        <v>RY2THE BEACHES</v>
      </c>
      <c r="H3842" t="str">
        <f t="shared" si="140"/>
        <v>RY2</v>
      </c>
      <c r="I3842" t="s">
        <v>7403</v>
      </c>
      <c r="J3842" t="s">
        <v>7402</v>
      </c>
    </row>
    <row r="3843" spans="7:10" x14ac:dyDescent="0.35">
      <c r="G3843" t="str">
        <f t="shared" si="139"/>
        <v>RY2THE LAKES</v>
      </c>
      <c r="H3843" t="str">
        <f t="shared" si="140"/>
        <v>RY2</v>
      </c>
      <c r="I3843" t="s">
        <v>7405</v>
      </c>
      <c r="J3843" t="s">
        <v>7404</v>
      </c>
    </row>
    <row r="3844" spans="7:10" x14ac:dyDescent="0.35">
      <c r="G3844" t="str">
        <f t="shared" si="139"/>
        <v>RY2THE LINDENS</v>
      </c>
      <c r="H3844" t="str">
        <f t="shared" si="140"/>
        <v>RY2</v>
      </c>
      <c r="I3844" t="s">
        <v>7407</v>
      </c>
      <c r="J3844" t="s">
        <v>7406</v>
      </c>
    </row>
    <row r="3845" spans="7:10" x14ac:dyDescent="0.35">
      <c r="G3845" t="str">
        <f t="shared" si="139"/>
        <v>RY2TRAFFORD GENERAL HOSPITAL</v>
      </c>
      <c r="H3845" t="str">
        <f t="shared" si="140"/>
        <v>RY2</v>
      </c>
      <c r="I3845" t="s">
        <v>267</v>
      </c>
      <c r="J3845" t="s">
        <v>7408</v>
      </c>
    </row>
    <row r="3846" spans="7:10" x14ac:dyDescent="0.35">
      <c r="G3846" t="str">
        <f t="shared" ref="G3846:G3910" si="141">H3846&amp;I3846</f>
        <v>RY2UPTON ROCKS MC</v>
      </c>
      <c r="H3846" t="str">
        <f t="shared" si="140"/>
        <v>RY2</v>
      </c>
      <c r="I3846" t="s">
        <v>7410</v>
      </c>
      <c r="J3846" t="s">
        <v>7409</v>
      </c>
    </row>
    <row r="3847" spans="7:10" x14ac:dyDescent="0.35">
      <c r="G3847" t="str">
        <f t="shared" si="141"/>
        <v>RY2WHISTON HOSPITAL</v>
      </c>
      <c r="H3847" t="str">
        <f t="shared" si="140"/>
        <v>RY2</v>
      </c>
      <c r="I3847" t="s">
        <v>1014</v>
      </c>
      <c r="J3847" t="s">
        <v>7411</v>
      </c>
    </row>
    <row r="3848" spans="7:10" x14ac:dyDescent="0.35">
      <c r="G3848" t="str">
        <f t="shared" si="141"/>
        <v>RY2WRIGHTINGTON HOSPITAL</v>
      </c>
      <c r="H3848" t="str">
        <f t="shared" si="140"/>
        <v>RY2</v>
      </c>
      <c r="I3848" t="s">
        <v>7413</v>
      </c>
      <c r="J3848" t="s">
        <v>7412</v>
      </c>
    </row>
    <row r="3849" spans="7:10" x14ac:dyDescent="0.35">
      <c r="G3849" t="str">
        <f t="shared" si="141"/>
        <v>RY3ASSD WEST LOCALITY</v>
      </c>
      <c r="H3849" t="str">
        <f t="shared" ref="H3849:H3913" si="142">LEFT(J3849,3)</f>
        <v>RY3</v>
      </c>
      <c r="I3849" t="s">
        <v>7415</v>
      </c>
      <c r="J3849" t="s">
        <v>7414</v>
      </c>
    </row>
    <row r="3850" spans="7:10" x14ac:dyDescent="0.35">
      <c r="G3850" t="str">
        <f t="shared" si="141"/>
        <v>RY3BENJAMIN COURT</v>
      </c>
      <c r="H3850" t="str">
        <f t="shared" si="142"/>
        <v>RY3</v>
      </c>
      <c r="I3850" t="s">
        <v>7417</v>
      </c>
      <c r="J3850" t="s">
        <v>7416</v>
      </c>
    </row>
    <row r="3851" spans="7:10" x14ac:dyDescent="0.35">
      <c r="G3851" t="str">
        <f t="shared" si="141"/>
        <v>RY3CITY REACH</v>
      </c>
      <c r="H3851" t="str">
        <f t="shared" si="142"/>
        <v>RY3</v>
      </c>
      <c r="I3851" t="s">
        <v>7419</v>
      </c>
      <c r="J3851" t="s">
        <v>7418</v>
      </c>
    </row>
    <row r="3852" spans="7:10" x14ac:dyDescent="0.35">
      <c r="G3852" t="str">
        <f t="shared" si="141"/>
        <v>RY3COLMAN HOSPITAL</v>
      </c>
      <c r="H3852" t="str">
        <f t="shared" si="142"/>
        <v>RY3</v>
      </c>
      <c r="I3852" t="s">
        <v>7421</v>
      </c>
      <c r="J3852" t="s">
        <v>7420</v>
      </c>
    </row>
    <row r="3853" spans="7:10" x14ac:dyDescent="0.35">
      <c r="G3853" t="str">
        <f t="shared" si="141"/>
        <v>RY3CRANMER HOUSE</v>
      </c>
      <c r="H3853" t="str">
        <f t="shared" si="142"/>
        <v>RY3</v>
      </c>
      <c r="I3853" t="s">
        <v>7423</v>
      </c>
      <c r="J3853" t="s">
        <v>7422</v>
      </c>
    </row>
    <row r="3854" spans="7:10" x14ac:dyDescent="0.35">
      <c r="G3854" t="str">
        <f t="shared" si="141"/>
        <v>RY3CROMER HOSPITAL</v>
      </c>
      <c r="H3854" t="str">
        <f t="shared" si="142"/>
        <v>RY3</v>
      </c>
      <c r="I3854" t="s">
        <v>2376</v>
      </c>
      <c r="J3854" t="s">
        <v>7424</v>
      </c>
    </row>
    <row r="3855" spans="7:10" x14ac:dyDescent="0.35">
      <c r="G3855" t="str">
        <f t="shared" si="141"/>
        <v>RY3DEREHAM HOSPITAL</v>
      </c>
      <c r="H3855" t="str">
        <f t="shared" si="142"/>
        <v>RY3</v>
      </c>
      <c r="I3855" t="s">
        <v>7426</v>
      </c>
      <c r="J3855" t="s">
        <v>7425</v>
      </c>
    </row>
    <row r="3856" spans="7:10" x14ac:dyDescent="0.35">
      <c r="G3856" t="str">
        <f t="shared" si="141"/>
        <v>RY3DODDINGTON COMMUNITY HOSPITAL</v>
      </c>
      <c r="H3856" t="str">
        <f t="shared" si="142"/>
        <v>RY3</v>
      </c>
      <c r="I3856" t="s">
        <v>7428</v>
      </c>
      <c r="J3856" t="s">
        <v>7427</v>
      </c>
    </row>
    <row r="3857" spans="7:10" x14ac:dyDescent="0.35">
      <c r="G3857" t="str">
        <f t="shared" si="141"/>
        <v>RY3GAYWOOD FIRST STEPS NURSERY</v>
      </c>
      <c r="H3857" t="str">
        <f t="shared" si="142"/>
        <v>RY3</v>
      </c>
      <c r="I3857" t="s">
        <v>7430</v>
      </c>
      <c r="J3857" t="s">
        <v>7429</v>
      </c>
    </row>
    <row r="3858" spans="7:10" x14ac:dyDescent="0.35">
      <c r="G3858" t="str">
        <f t="shared" si="141"/>
        <v>RY3KELLING HOSPITAL</v>
      </c>
      <c r="H3858" t="str">
        <f t="shared" si="142"/>
        <v>RY3</v>
      </c>
      <c r="I3858" t="s">
        <v>7432</v>
      </c>
      <c r="J3858" t="s">
        <v>7431</v>
      </c>
    </row>
    <row r="3859" spans="7:10" x14ac:dyDescent="0.35">
      <c r="G3859" t="str">
        <f t="shared" si="141"/>
        <v>RY3LAKESIDE 400</v>
      </c>
      <c r="H3859" t="str">
        <f t="shared" si="142"/>
        <v>RY3</v>
      </c>
      <c r="I3859" t="s">
        <v>7434</v>
      </c>
      <c r="J3859" t="s">
        <v>7433</v>
      </c>
    </row>
    <row r="3860" spans="7:10" x14ac:dyDescent="0.35">
      <c r="G3860" t="str">
        <f t="shared" si="141"/>
        <v>RY3LITTLE ACORNS</v>
      </c>
      <c r="H3860" t="str">
        <f t="shared" si="142"/>
        <v>RY3</v>
      </c>
      <c r="I3860" t="s">
        <v>5318</v>
      </c>
      <c r="J3860" t="s">
        <v>7435</v>
      </c>
    </row>
    <row r="3861" spans="7:10" x14ac:dyDescent="0.35">
      <c r="G3861" t="str">
        <f t="shared" si="141"/>
        <v>RY3LITTLE PLUMSTEAD HOSPITAL</v>
      </c>
      <c r="H3861" t="str">
        <f t="shared" si="142"/>
        <v>RY3</v>
      </c>
      <c r="I3861" t="s">
        <v>5376</v>
      </c>
      <c r="J3861" t="s">
        <v>7436</v>
      </c>
    </row>
    <row r="3862" spans="7:10" x14ac:dyDescent="0.35">
      <c r="G3862" t="str">
        <f t="shared" si="141"/>
        <v>RY3MILL LODGES (3 MILL CLOSE)</v>
      </c>
      <c r="H3862" t="str">
        <f t="shared" si="142"/>
        <v>RY3</v>
      </c>
      <c r="I3862" t="s">
        <v>7438</v>
      </c>
      <c r="J3862" t="s">
        <v>7437</v>
      </c>
    </row>
    <row r="3863" spans="7:10" x14ac:dyDescent="0.35">
      <c r="G3863" t="str">
        <f t="shared" si="141"/>
        <v>RY3NHS NORFOLK HEALTH RECORDS</v>
      </c>
      <c r="H3863" t="str">
        <f t="shared" si="142"/>
        <v>RY3</v>
      </c>
      <c r="I3863" t="s">
        <v>7440</v>
      </c>
      <c r="J3863" t="s">
        <v>7439</v>
      </c>
    </row>
    <row r="3864" spans="7:10" x14ac:dyDescent="0.35">
      <c r="G3864" t="str">
        <f t="shared" si="141"/>
        <v>RY3NHS VOLUNTARY NORFOLK</v>
      </c>
      <c r="H3864" t="str">
        <f t="shared" si="142"/>
        <v>RY3</v>
      </c>
      <c r="I3864" t="s">
        <v>7442</v>
      </c>
      <c r="J3864" t="s">
        <v>7441</v>
      </c>
    </row>
    <row r="3865" spans="7:10" x14ac:dyDescent="0.35">
      <c r="G3865" t="str">
        <f t="shared" si="141"/>
        <v>RY3NORFOLK &amp; NORWICH UNIVERSITY HOSPITAL</v>
      </c>
      <c r="H3865" t="str">
        <f t="shared" si="142"/>
        <v>RY3</v>
      </c>
      <c r="I3865" t="s">
        <v>7444</v>
      </c>
      <c r="J3865" t="s">
        <v>7443</v>
      </c>
    </row>
    <row r="3866" spans="7:10" x14ac:dyDescent="0.35">
      <c r="G3866" t="str">
        <f t="shared" si="141"/>
        <v>RY3NORTH CAMBRIDGESHIRE HOSPITAL</v>
      </c>
      <c r="H3866" t="str">
        <f t="shared" si="142"/>
        <v>RY3</v>
      </c>
      <c r="I3866" t="s">
        <v>1098</v>
      </c>
      <c r="J3866" t="s">
        <v>7445</v>
      </c>
    </row>
    <row r="3867" spans="7:10" x14ac:dyDescent="0.35">
      <c r="G3867" t="str">
        <f t="shared" si="141"/>
        <v>RY3NORTH WALSHAM HOSPITAL</v>
      </c>
      <c r="H3867" t="str">
        <f t="shared" si="142"/>
        <v>RY3</v>
      </c>
      <c r="I3867" t="s">
        <v>7447</v>
      </c>
      <c r="J3867" t="s">
        <v>7446</v>
      </c>
    </row>
    <row r="3868" spans="7:10" x14ac:dyDescent="0.35">
      <c r="G3868" t="str">
        <f t="shared" si="141"/>
        <v>RY3NORWICH COMMUNITY HOSPITAL</v>
      </c>
      <c r="H3868" t="str">
        <f t="shared" si="142"/>
        <v>RY3</v>
      </c>
      <c r="I3868" t="s">
        <v>7449</v>
      </c>
      <c r="J3868" t="s">
        <v>7448</v>
      </c>
    </row>
    <row r="3869" spans="7:10" x14ac:dyDescent="0.35">
      <c r="G3869" t="str">
        <f t="shared" si="141"/>
        <v>RY3OGDEN COURT</v>
      </c>
      <c r="H3869" t="str">
        <f t="shared" si="142"/>
        <v>RY3</v>
      </c>
      <c r="I3869" t="s">
        <v>7451</v>
      </c>
      <c r="J3869" t="s">
        <v>7450</v>
      </c>
    </row>
    <row r="3870" spans="7:10" x14ac:dyDescent="0.35">
      <c r="G3870" t="str">
        <f t="shared" si="141"/>
        <v>RY3QUEEN ELIZABETH HOSPITAL</v>
      </c>
      <c r="H3870" t="str">
        <f t="shared" si="142"/>
        <v>RY3</v>
      </c>
      <c r="I3870" t="s">
        <v>405</v>
      </c>
      <c r="J3870" t="s">
        <v>7452</v>
      </c>
    </row>
    <row r="3871" spans="7:10" x14ac:dyDescent="0.35">
      <c r="G3871" t="str">
        <f t="shared" si="141"/>
        <v>RY3ROSE COTTAGE</v>
      </c>
      <c r="H3871" t="str">
        <f t="shared" si="142"/>
        <v>RY3</v>
      </c>
      <c r="I3871" t="s">
        <v>7454</v>
      </c>
      <c r="J3871" t="s">
        <v>7453</v>
      </c>
    </row>
    <row r="3872" spans="7:10" x14ac:dyDescent="0.35">
      <c r="G3872" t="str">
        <f t="shared" si="141"/>
        <v>RY3RUNWOOD HOMES</v>
      </c>
      <c r="H3872" t="str">
        <f t="shared" si="142"/>
        <v>RY3</v>
      </c>
      <c r="I3872" t="s">
        <v>7456</v>
      </c>
      <c r="J3872" t="s">
        <v>7455</v>
      </c>
    </row>
    <row r="3873" spans="7:10" x14ac:dyDescent="0.35">
      <c r="G3873" t="str">
        <f t="shared" si="141"/>
        <v>RY3SMO RAF MARHAM</v>
      </c>
      <c r="H3873" t="str">
        <f t="shared" si="142"/>
        <v>RY3</v>
      </c>
      <c r="I3873" t="s">
        <v>7458</v>
      </c>
      <c r="J3873" t="s">
        <v>7457</v>
      </c>
    </row>
    <row r="3874" spans="7:10" x14ac:dyDescent="0.35">
      <c r="G3874" t="str">
        <f t="shared" si="141"/>
        <v>RY3SQUIRRELS (5 MILL CLOSE)</v>
      </c>
      <c r="H3874" t="str">
        <f t="shared" si="142"/>
        <v>RY3</v>
      </c>
      <c r="I3874" t="s">
        <v>7460</v>
      </c>
      <c r="J3874" t="s">
        <v>7459</v>
      </c>
    </row>
    <row r="3875" spans="7:10" x14ac:dyDescent="0.35">
      <c r="G3875" t="str">
        <f t="shared" si="141"/>
        <v>RY3ST MICHAELS HOSPITAL</v>
      </c>
      <c r="H3875" t="str">
        <f t="shared" si="142"/>
        <v>RY3</v>
      </c>
      <c r="I3875" t="s">
        <v>7462</v>
      </c>
      <c r="J3875" t="s">
        <v>7461</v>
      </c>
    </row>
    <row r="3876" spans="7:10" x14ac:dyDescent="0.35">
      <c r="G3876" t="str">
        <f t="shared" si="141"/>
        <v>RY3SWAFFHAM COMMUNITY HOSPITAL</v>
      </c>
      <c r="H3876" t="str">
        <f t="shared" si="142"/>
        <v>RY3</v>
      </c>
      <c r="I3876" t="s">
        <v>7464</v>
      </c>
      <c r="J3876" t="s">
        <v>7463</v>
      </c>
    </row>
    <row r="3877" spans="7:10" x14ac:dyDescent="0.35">
      <c r="G3877" t="str">
        <f t="shared" si="141"/>
        <v>RY3THE GREEN</v>
      </c>
      <c r="H3877" t="str">
        <f t="shared" si="142"/>
        <v>RY3</v>
      </c>
      <c r="I3877" t="s">
        <v>7466</v>
      </c>
      <c r="J3877" t="s">
        <v>7465</v>
      </c>
    </row>
    <row r="3878" spans="7:10" x14ac:dyDescent="0.35">
      <c r="G3878" t="str">
        <f t="shared" si="141"/>
        <v>RY3THETFORD LIFT COMMUNITY</v>
      </c>
      <c r="H3878" t="str">
        <f t="shared" si="142"/>
        <v>RY3</v>
      </c>
      <c r="I3878" t="s">
        <v>7468</v>
      </c>
      <c r="J3878" t="s">
        <v>7467</v>
      </c>
    </row>
    <row r="3879" spans="7:10" x14ac:dyDescent="0.35">
      <c r="G3879" t="str">
        <f t="shared" si="141"/>
        <v>RY3WALCOT HALL</v>
      </c>
      <c r="H3879" t="str">
        <f t="shared" si="142"/>
        <v>RY3</v>
      </c>
      <c r="I3879" t="s">
        <v>7470</v>
      </c>
      <c r="J3879" t="s">
        <v>7469</v>
      </c>
    </row>
    <row r="3880" spans="7:10" x14ac:dyDescent="0.35">
      <c r="G3880" t="str">
        <f t="shared" si="141"/>
        <v>RY3WELLS COTTAGE HOSPITAL</v>
      </c>
      <c r="H3880" t="str">
        <f t="shared" si="142"/>
        <v>RY3</v>
      </c>
      <c r="I3880" t="s">
        <v>7472</v>
      </c>
      <c r="J3880" t="s">
        <v>7471</v>
      </c>
    </row>
    <row r="3881" spans="7:10" x14ac:dyDescent="0.35">
      <c r="G3881" t="str">
        <f t="shared" si="141"/>
        <v>RY3WENSUM MOUNT</v>
      </c>
      <c r="H3881" t="str">
        <f t="shared" si="142"/>
        <v>RY3</v>
      </c>
      <c r="I3881" t="s">
        <v>7474</v>
      </c>
      <c r="J3881" t="s">
        <v>7473</v>
      </c>
    </row>
    <row r="3882" spans="7:10" x14ac:dyDescent="0.35">
      <c r="G3882" t="str">
        <f t="shared" si="141"/>
        <v>RY3WEST WING BICKLING HALL</v>
      </c>
      <c r="H3882" t="str">
        <f t="shared" si="142"/>
        <v>RY3</v>
      </c>
      <c r="I3882" t="s">
        <v>7476</v>
      </c>
      <c r="J3882" t="s">
        <v>7475</v>
      </c>
    </row>
    <row r="3883" spans="7:10" x14ac:dyDescent="0.35">
      <c r="G3883" t="str">
        <f t="shared" si="141"/>
        <v>RY3WOODLANDS</v>
      </c>
      <c r="H3883" t="str">
        <f t="shared" si="142"/>
        <v>RY3</v>
      </c>
      <c r="I3883" t="s">
        <v>1723</v>
      </c>
      <c r="J3883" t="s">
        <v>7477</v>
      </c>
    </row>
    <row r="3884" spans="7:10" x14ac:dyDescent="0.35">
      <c r="G3884" t="str">
        <f t="shared" si="141"/>
        <v>RY3PRISCILLA BACON LODGE</v>
      </c>
      <c r="H3884" t="s">
        <v>145</v>
      </c>
      <c r="I3884" t="s">
        <v>14752</v>
      </c>
      <c r="J3884" t="s">
        <v>14751</v>
      </c>
    </row>
    <row r="3885" spans="7:10" x14ac:dyDescent="0.35">
      <c r="G3885" t="str">
        <f t="shared" si="141"/>
        <v>RY4APSLEY ONE</v>
      </c>
      <c r="H3885" t="str">
        <f t="shared" si="142"/>
        <v>RY4</v>
      </c>
      <c r="I3885" t="s">
        <v>7479</v>
      </c>
      <c r="J3885" t="s">
        <v>7478</v>
      </c>
    </row>
    <row r="3886" spans="7:10" x14ac:dyDescent="0.35">
      <c r="G3886" t="str">
        <f t="shared" si="141"/>
        <v>RY4BULL PLAIN</v>
      </c>
      <c r="H3886" t="str">
        <f t="shared" si="142"/>
        <v>RY4</v>
      </c>
      <c r="I3886" t="s">
        <v>7481</v>
      </c>
      <c r="J3886" t="s">
        <v>7480</v>
      </c>
    </row>
    <row r="3887" spans="7:10" x14ac:dyDescent="0.35">
      <c r="G3887" t="str">
        <f t="shared" si="141"/>
        <v>RY4CHESHUNT COMMUNITY HOSPITAL</v>
      </c>
      <c r="H3887" t="str">
        <f t="shared" si="142"/>
        <v>RY4</v>
      </c>
      <c r="I3887" t="s">
        <v>7483</v>
      </c>
      <c r="J3887" t="s">
        <v>7482</v>
      </c>
    </row>
    <row r="3888" spans="7:10" x14ac:dyDescent="0.35">
      <c r="G3888" t="str">
        <f t="shared" si="141"/>
        <v>RY4DANESBURY</v>
      </c>
      <c r="H3888" t="str">
        <f t="shared" si="142"/>
        <v>RY4</v>
      </c>
      <c r="I3888" t="s">
        <v>7485</v>
      </c>
      <c r="J3888" t="s">
        <v>7484</v>
      </c>
    </row>
    <row r="3889" spans="7:10" x14ac:dyDescent="0.35">
      <c r="G3889" t="str">
        <f t="shared" si="141"/>
        <v>RY4GARSTON CLINC</v>
      </c>
      <c r="H3889" t="str">
        <f t="shared" si="142"/>
        <v>RY4</v>
      </c>
      <c r="I3889" t="s">
        <v>7487</v>
      </c>
      <c r="J3889" t="s">
        <v>7486</v>
      </c>
    </row>
    <row r="3890" spans="7:10" x14ac:dyDescent="0.35">
      <c r="G3890" t="str">
        <f t="shared" si="141"/>
        <v>RY4GOSSOMS END ELDERLY CARE UNIT</v>
      </c>
      <c r="H3890" t="str">
        <f t="shared" si="142"/>
        <v>RY4</v>
      </c>
      <c r="I3890" t="s">
        <v>7489</v>
      </c>
      <c r="J3890" t="s">
        <v>7488</v>
      </c>
    </row>
    <row r="3891" spans="7:10" x14ac:dyDescent="0.35">
      <c r="G3891" t="str">
        <f t="shared" si="141"/>
        <v>RY4HARPENDEN MEMORIAL HOSPITAL</v>
      </c>
      <c r="H3891" t="str">
        <f t="shared" si="142"/>
        <v>RY4</v>
      </c>
      <c r="I3891" t="s">
        <v>870</v>
      </c>
      <c r="J3891" t="s">
        <v>7490</v>
      </c>
    </row>
    <row r="3892" spans="7:10" x14ac:dyDescent="0.35">
      <c r="G3892" t="str">
        <f t="shared" si="141"/>
        <v>RY4HEMEL HEMPSTEAD GENERAL HOSPITAL</v>
      </c>
      <c r="H3892" t="str">
        <f t="shared" si="142"/>
        <v>RY4</v>
      </c>
      <c r="I3892" t="s">
        <v>5356</v>
      </c>
      <c r="J3892" t="s">
        <v>7491</v>
      </c>
    </row>
    <row r="3893" spans="7:10" x14ac:dyDescent="0.35">
      <c r="G3893" t="str">
        <f t="shared" si="141"/>
        <v>RY4HERTFORD COUNTY HOSPITAL</v>
      </c>
      <c r="H3893" t="str">
        <f t="shared" si="142"/>
        <v>RY4</v>
      </c>
      <c r="I3893" t="s">
        <v>5227</v>
      </c>
      <c r="J3893" t="s">
        <v>7492</v>
      </c>
    </row>
    <row r="3894" spans="7:10" x14ac:dyDescent="0.35">
      <c r="G3894" t="str">
        <f t="shared" si="141"/>
        <v>RY4HERTFORDSHIRE &amp; ESSEX HOSPITAL</v>
      </c>
      <c r="H3894" t="str">
        <f t="shared" si="142"/>
        <v>RY4</v>
      </c>
      <c r="I3894" t="s">
        <v>7494</v>
      </c>
      <c r="J3894" t="s">
        <v>7493</v>
      </c>
    </row>
    <row r="3895" spans="7:10" x14ac:dyDescent="0.35">
      <c r="G3895" t="str">
        <f t="shared" si="141"/>
        <v>RY4HITCHIN HOSPITAL</v>
      </c>
      <c r="H3895" t="str">
        <f t="shared" si="142"/>
        <v>RY4</v>
      </c>
      <c r="I3895" t="s">
        <v>7496</v>
      </c>
      <c r="J3895" t="s">
        <v>7495</v>
      </c>
    </row>
    <row r="3896" spans="7:10" x14ac:dyDescent="0.35">
      <c r="G3896" t="str">
        <f t="shared" si="141"/>
        <v>RY4HOLYWELL</v>
      </c>
      <c r="H3896" t="str">
        <f t="shared" si="142"/>
        <v>RY4</v>
      </c>
      <c r="I3896" t="s">
        <v>7498</v>
      </c>
      <c r="J3896" t="s">
        <v>7497</v>
      </c>
    </row>
    <row r="3897" spans="7:10" x14ac:dyDescent="0.35">
      <c r="G3897" t="str">
        <f t="shared" si="141"/>
        <v>RY4KINGSLEY GREEN</v>
      </c>
      <c r="H3897" t="str">
        <f t="shared" si="142"/>
        <v>RY4</v>
      </c>
      <c r="I3897" t="s">
        <v>5361</v>
      </c>
      <c r="J3897" t="s">
        <v>7499</v>
      </c>
    </row>
    <row r="3898" spans="7:10" x14ac:dyDescent="0.35">
      <c r="G3898" t="str">
        <f t="shared" si="141"/>
        <v xml:space="preserve">RY4LANGLEY HOUSE </v>
      </c>
      <c r="H3898" t="str">
        <f t="shared" si="142"/>
        <v>RY4</v>
      </c>
      <c r="I3898" t="s">
        <v>7501</v>
      </c>
      <c r="J3898" t="s">
        <v>7500</v>
      </c>
    </row>
    <row r="3899" spans="7:10" x14ac:dyDescent="0.35">
      <c r="G3899" t="str">
        <f t="shared" si="141"/>
        <v>RY4LANGTON</v>
      </c>
      <c r="H3899" t="str">
        <f t="shared" si="142"/>
        <v>RY4</v>
      </c>
      <c r="I3899" t="s">
        <v>7503</v>
      </c>
      <c r="J3899" t="s">
        <v>7502</v>
      </c>
    </row>
    <row r="3900" spans="7:10" x14ac:dyDescent="0.35">
      <c r="G3900" t="str">
        <f t="shared" si="141"/>
        <v>RY4NASCOT LAWN</v>
      </c>
      <c r="H3900" t="str">
        <f t="shared" si="142"/>
        <v>RY4</v>
      </c>
      <c r="I3900" t="s">
        <v>5392</v>
      </c>
      <c r="J3900" t="s">
        <v>7504</v>
      </c>
    </row>
    <row r="3901" spans="7:10" x14ac:dyDescent="0.35">
      <c r="G3901" t="str">
        <f t="shared" si="141"/>
        <v>RY4NIGHTINGALE COTTAGES</v>
      </c>
      <c r="H3901" t="str">
        <f t="shared" si="142"/>
        <v>RY4</v>
      </c>
      <c r="I3901" t="s">
        <v>7506</v>
      </c>
      <c r="J3901" t="s">
        <v>7505</v>
      </c>
    </row>
    <row r="3902" spans="7:10" x14ac:dyDescent="0.35">
      <c r="G3902" t="str">
        <f t="shared" si="141"/>
        <v>RY4POTTERS BAR COMMUNITY HOSPITAL</v>
      </c>
      <c r="H3902" t="str">
        <f t="shared" si="142"/>
        <v>RY4</v>
      </c>
      <c r="I3902" t="s">
        <v>7508</v>
      </c>
      <c r="J3902" t="s">
        <v>7507</v>
      </c>
    </row>
    <row r="3903" spans="7:10" x14ac:dyDescent="0.35">
      <c r="G3903" t="str">
        <f t="shared" si="141"/>
        <v>RY4QE2</v>
      </c>
      <c r="H3903" t="str">
        <f t="shared" si="142"/>
        <v>RY4</v>
      </c>
      <c r="I3903" t="s">
        <v>7510</v>
      </c>
      <c r="J3903" t="s">
        <v>7509</v>
      </c>
    </row>
    <row r="3904" spans="7:10" x14ac:dyDescent="0.35">
      <c r="G3904" t="str">
        <f t="shared" si="141"/>
        <v>RY4QUEEN VICTORIA MEMORIAL HOSPITAL</v>
      </c>
      <c r="H3904" t="str">
        <f t="shared" si="142"/>
        <v>RY4</v>
      </c>
      <c r="I3904" t="s">
        <v>5200</v>
      </c>
      <c r="J3904" t="s">
        <v>7511</v>
      </c>
    </row>
    <row r="3905" spans="7:10" x14ac:dyDescent="0.35">
      <c r="G3905" t="str">
        <f t="shared" si="141"/>
        <v>RY4ROYSTON HOSPITAL</v>
      </c>
      <c r="H3905" t="str">
        <f t="shared" si="142"/>
        <v>RY4</v>
      </c>
      <c r="I3905" t="s">
        <v>1652</v>
      </c>
      <c r="J3905" t="s">
        <v>7512</v>
      </c>
    </row>
    <row r="3906" spans="7:10" x14ac:dyDescent="0.35">
      <c r="G3906" t="str">
        <f t="shared" si="141"/>
        <v>RY4RUNCIE UNIT</v>
      </c>
      <c r="H3906" t="str">
        <f t="shared" si="142"/>
        <v>RY4</v>
      </c>
      <c r="I3906" t="s">
        <v>7514</v>
      </c>
      <c r="J3906" t="s">
        <v>7513</v>
      </c>
    </row>
    <row r="3907" spans="7:10" x14ac:dyDescent="0.35">
      <c r="G3907" t="str">
        <f t="shared" si="141"/>
        <v>RY4SOPWELL</v>
      </c>
      <c r="H3907" t="str">
        <f t="shared" si="142"/>
        <v>RY4</v>
      </c>
      <c r="I3907" t="s">
        <v>7516</v>
      </c>
      <c r="J3907" t="s">
        <v>7515</v>
      </c>
    </row>
    <row r="3908" spans="7:10" x14ac:dyDescent="0.35">
      <c r="G3908" t="str">
        <f t="shared" si="141"/>
        <v>RY4ST NICHOLAS</v>
      </c>
      <c r="H3908" t="str">
        <f t="shared" si="142"/>
        <v>RY4</v>
      </c>
      <c r="I3908" t="s">
        <v>7518</v>
      </c>
      <c r="J3908" t="s">
        <v>7517</v>
      </c>
    </row>
    <row r="3909" spans="7:10" x14ac:dyDescent="0.35">
      <c r="G3909" t="str">
        <f t="shared" si="141"/>
        <v>RY5JOHN COUPLAND COMMUNITY HOSPITAL</v>
      </c>
      <c r="H3909" t="str">
        <f t="shared" si="142"/>
        <v>RY5</v>
      </c>
      <c r="I3909" t="s">
        <v>7520</v>
      </c>
      <c r="J3909" t="s">
        <v>7519</v>
      </c>
    </row>
    <row r="3910" spans="7:10" x14ac:dyDescent="0.35">
      <c r="G3910" t="str">
        <f t="shared" si="141"/>
        <v>RY5LINCOLN COUNTY HOSPITAL</v>
      </c>
      <c r="H3910" t="str">
        <f t="shared" si="142"/>
        <v>RY5</v>
      </c>
      <c r="I3910" t="s">
        <v>5162</v>
      </c>
      <c r="J3910" t="s">
        <v>14186</v>
      </c>
    </row>
    <row r="3911" spans="7:10" x14ac:dyDescent="0.35">
      <c r="G3911" t="str">
        <f t="shared" ref="G3911:G3972" si="143">H3911&amp;I3911</f>
        <v>RY5LOUTH COMMUNITY HOSPITAL</v>
      </c>
      <c r="H3911" t="str">
        <f t="shared" si="142"/>
        <v>RY5</v>
      </c>
      <c r="I3911" t="s">
        <v>7522</v>
      </c>
      <c r="J3911" t="s">
        <v>7521</v>
      </c>
    </row>
    <row r="3912" spans="7:10" x14ac:dyDescent="0.35">
      <c r="G3912" t="str">
        <f t="shared" si="143"/>
        <v>RY5SKEGNESS HOSPITAL</v>
      </c>
      <c r="H3912" t="str">
        <f t="shared" si="142"/>
        <v>RY5</v>
      </c>
      <c r="I3912" t="s">
        <v>7524</v>
      </c>
      <c r="J3912" t="s">
        <v>7523</v>
      </c>
    </row>
    <row r="3913" spans="7:10" x14ac:dyDescent="0.35">
      <c r="G3913" t="str">
        <f t="shared" si="143"/>
        <v>RY5THE BUTTERFLY HOSPICE</v>
      </c>
      <c r="H3913" t="str">
        <f t="shared" si="142"/>
        <v>RY5</v>
      </c>
      <c r="I3913" t="s">
        <v>7526</v>
      </c>
      <c r="J3913" t="s">
        <v>7525</v>
      </c>
    </row>
    <row r="3914" spans="7:10" x14ac:dyDescent="0.35">
      <c r="G3914" t="str">
        <f t="shared" si="143"/>
        <v>RY5THE JOHNSON COMMUNITY HOSPITAL</v>
      </c>
      <c r="H3914" t="str">
        <f t="shared" ref="H3914:H3975" si="144">LEFT(J3914,3)</f>
        <v>RY5</v>
      </c>
      <c r="I3914" t="s">
        <v>5170</v>
      </c>
      <c r="J3914" t="s">
        <v>7527</v>
      </c>
    </row>
    <row r="3915" spans="7:10" x14ac:dyDescent="0.35">
      <c r="G3915" t="str">
        <f t="shared" si="143"/>
        <v>RY6ARMLEY MOOR HEALTH CENTRE</v>
      </c>
      <c r="H3915" t="str">
        <f t="shared" si="144"/>
        <v>RY6</v>
      </c>
      <c r="I3915" t="s">
        <v>7529</v>
      </c>
      <c r="J3915" t="s">
        <v>7528</v>
      </c>
    </row>
    <row r="3916" spans="7:10" x14ac:dyDescent="0.35">
      <c r="G3916" t="str">
        <f t="shared" si="143"/>
        <v>RY6BECKETTS PARK</v>
      </c>
      <c r="H3916" t="str">
        <f t="shared" si="144"/>
        <v>RY6</v>
      </c>
      <c r="I3916" t="s">
        <v>7531</v>
      </c>
      <c r="J3916" t="s">
        <v>7530</v>
      </c>
    </row>
    <row r="3917" spans="7:10" x14ac:dyDescent="0.35">
      <c r="G3917" t="str">
        <f t="shared" si="143"/>
        <v>RY6BEESTON HILL COMMUNITY HEALTH CENTRE</v>
      </c>
      <c r="H3917" t="str">
        <f t="shared" si="144"/>
        <v>RY6</v>
      </c>
      <c r="I3917" t="s">
        <v>7533</v>
      </c>
      <c r="J3917" t="s">
        <v>7532</v>
      </c>
    </row>
    <row r="3918" spans="7:10" x14ac:dyDescent="0.35">
      <c r="G3918" t="str">
        <f t="shared" si="143"/>
        <v>RY6BEESTON VILLAGE SURGERY</v>
      </c>
      <c r="H3918" t="str">
        <f t="shared" si="144"/>
        <v>RY6</v>
      </c>
      <c r="I3918" t="s">
        <v>7535</v>
      </c>
      <c r="J3918" t="s">
        <v>7534</v>
      </c>
    </row>
    <row r="3919" spans="7:10" x14ac:dyDescent="0.35">
      <c r="G3919" t="str">
        <f t="shared" si="143"/>
        <v>RY6BRAMLEY CLINIC</v>
      </c>
      <c r="H3919" t="str">
        <f t="shared" si="144"/>
        <v>RY6</v>
      </c>
      <c r="I3919" t="s">
        <v>7537</v>
      </c>
      <c r="J3919" t="s">
        <v>7536</v>
      </c>
    </row>
    <row r="3920" spans="7:10" x14ac:dyDescent="0.35">
      <c r="G3920" t="str">
        <f t="shared" si="143"/>
        <v>RY6BURMANTOFTS HEALTH CENTRE</v>
      </c>
      <c r="H3920" t="str">
        <f t="shared" si="144"/>
        <v>RY6</v>
      </c>
      <c r="I3920" t="s">
        <v>7539</v>
      </c>
      <c r="J3920" t="s">
        <v>7538</v>
      </c>
    </row>
    <row r="3921" spans="7:10" x14ac:dyDescent="0.35">
      <c r="G3921" t="str">
        <f t="shared" si="143"/>
        <v>RY6CALVERLEY MEDICAL CENTRE</v>
      </c>
      <c r="H3921" t="str">
        <f t="shared" si="144"/>
        <v>RY6</v>
      </c>
      <c r="I3921" t="s">
        <v>7541</v>
      </c>
      <c r="J3921" t="s">
        <v>7540</v>
      </c>
    </row>
    <row r="3922" spans="7:10" x14ac:dyDescent="0.35">
      <c r="G3922" t="str">
        <f t="shared" si="143"/>
        <v>RY6CAMHS SERVICE (12A CLARENDON ROAD)</v>
      </c>
      <c r="H3922" t="str">
        <f t="shared" si="144"/>
        <v>RY6</v>
      </c>
      <c r="I3922" t="s">
        <v>7543</v>
      </c>
      <c r="J3922" t="s">
        <v>7542</v>
      </c>
    </row>
    <row r="3923" spans="7:10" x14ac:dyDescent="0.35">
      <c r="G3923" t="str">
        <f t="shared" si="143"/>
        <v>RY6CFU (SJUH)</v>
      </c>
      <c r="H3923" t="str">
        <f t="shared" si="144"/>
        <v>RY6</v>
      </c>
      <c r="I3923" t="s">
        <v>7545</v>
      </c>
      <c r="J3923" t="s">
        <v>7544</v>
      </c>
    </row>
    <row r="3924" spans="7:10" x14ac:dyDescent="0.35">
      <c r="G3924" t="str">
        <f t="shared" si="143"/>
        <v>RY6CHAPEL ALLERTON HOSPITAL (MUSCULOSKELETAL)</v>
      </c>
      <c r="H3924" t="str">
        <f t="shared" si="144"/>
        <v>RY6</v>
      </c>
      <c r="I3924" t="s">
        <v>7547</v>
      </c>
      <c r="J3924" t="s">
        <v>7546</v>
      </c>
    </row>
    <row r="3925" spans="7:10" x14ac:dyDescent="0.35">
      <c r="G3925" t="str">
        <f t="shared" si="143"/>
        <v>RY6CHAPELTOWN HEALTH CENTRE</v>
      </c>
      <c r="H3925" t="str">
        <f t="shared" si="144"/>
        <v>RY6</v>
      </c>
      <c r="I3925" t="s">
        <v>7549</v>
      </c>
      <c r="J3925" t="s">
        <v>7548</v>
      </c>
    </row>
    <row r="3926" spans="7:10" x14ac:dyDescent="0.35">
      <c r="G3926" t="str">
        <f t="shared" si="143"/>
        <v>RY6CHAPELTOWN IFSS</v>
      </c>
      <c r="H3926" t="str">
        <f t="shared" si="144"/>
        <v>RY6</v>
      </c>
      <c r="I3926" t="s">
        <v>7551</v>
      </c>
      <c r="J3926" t="s">
        <v>7550</v>
      </c>
    </row>
    <row r="3927" spans="7:10" x14ac:dyDescent="0.35">
      <c r="G3927" t="str">
        <f t="shared" si="143"/>
        <v>RY6COLTON MILL MEDICAL CENTRE</v>
      </c>
      <c r="H3927" t="str">
        <f t="shared" si="144"/>
        <v>RY6</v>
      </c>
      <c r="I3927" t="s">
        <v>7553</v>
      </c>
      <c r="J3927" t="s">
        <v>7552</v>
      </c>
    </row>
    <row r="3928" spans="7:10" x14ac:dyDescent="0.35">
      <c r="G3928" t="str">
        <f t="shared" si="143"/>
        <v>RY6CRAVEN ROAD MEDICAL PRACTICE</v>
      </c>
      <c r="H3928" t="str">
        <f t="shared" si="144"/>
        <v>RY6</v>
      </c>
      <c r="I3928" t="s">
        <v>7555</v>
      </c>
      <c r="J3928" t="s">
        <v>7554</v>
      </c>
    </row>
    <row r="3929" spans="7:10" x14ac:dyDescent="0.35">
      <c r="G3929" t="str">
        <f t="shared" si="143"/>
        <v>RY6CRINGLEBAR</v>
      </c>
      <c r="H3929" t="str">
        <f t="shared" si="144"/>
        <v>RY6</v>
      </c>
      <c r="I3929" t="s">
        <v>7557</v>
      </c>
      <c r="J3929" t="s">
        <v>7556</v>
      </c>
    </row>
    <row r="3930" spans="7:10" x14ac:dyDescent="0.35">
      <c r="G3930" t="str">
        <f t="shared" si="143"/>
        <v>RY6EAST LEEDS HEALTH CENTRE</v>
      </c>
      <c r="H3930" t="str">
        <f t="shared" si="144"/>
        <v>RY6</v>
      </c>
      <c r="I3930" t="s">
        <v>7559</v>
      </c>
      <c r="J3930" t="s">
        <v>7558</v>
      </c>
    </row>
    <row r="3931" spans="7:10" x14ac:dyDescent="0.35">
      <c r="G3931" t="str">
        <f t="shared" si="143"/>
        <v>RY6FOUNDRY LANE SURGERY</v>
      </c>
      <c r="H3931" t="str">
        <f t="shared" si="144"/>
        <v>RY6</v>
      </c>
      <c r="I3931" t="s">
        <v>7561</v>
      </c>
      <c r="J3931" t="s">
        <v>7560</v>
      </c>
    </row>
    <row r="3932" spans="7:10" x14ac:dyDescent="0.35">
      <c r="G3932" t="str">
        <f t="shared" si="143"/>
        <v>RY6GILDERSOME CLINIC</v>
      </c>
      <c r="H3932" t="str">
        <f t="shared" si="144"/>
        <v>RY6</v>
      </c>
      <c r="I3932" t="s">
        <v>7563</v>
      </c>
      <c r="J3932" t="s">
        <v>7562</v>
      </c>
    </row>
    <row r="3933" spans="7:10" x14ac:dyDescent="0.35">
      <c r="G3933" t="str">
        <f t="shared" si="143"/>
        <v>RY6GIPTON CLINIC</v>
      </c>
      <c r="H3933" t="str">
        <f t="shared" si="144"/>
        <v>RY6</v>
      </c>
      <c r="I3933" t="s">
        <v>7565</v>
      </c>
      <c r="J3933" t="s">
        <v>7564</v>
      </c>
    </row>
    <row r="3934" spans="7:10" x14ac:dyDescent="0.35">
      <c r="G3934" t="str">
        <f t="shared" si="143"/>
        <v>RY6GUISELEY CLINIC</v>
      </c>
      <c r="H3934" t="str">
        <f t="shared" si="144"/>
        <v>RY6</v>
      </c>
      <c r="I3934" t="s">
        <v>7567</v>
      </c>
      <c r="J3934" t="s">
        <v>7566</v>
      </c>
    </row>
    <row r="3935" spans="7:10" x14ac:dyDescent="0.35">
      <c r="G3935" t="str">
        <f t="shared" si="143"/>
        <v>RY6HALTON CLINIC</v>
      </c>
      <c r="H3935" t="str">
        <f t="shared" si="144"/>
        <v>RY6</v>
      </c>
      <c r="I3935" t="s">
        <v>7569</v>
      </c>
      <c r="J3935" t="s">
        <v>7568</v>
      </c>
    </row>
    <row r="3936" spans="7:10" x14ac:dyDescent="0.35">
      <c r="G3936" t="str">
        <f t="shared" si="143"/>
        <v>RY6HANNAH HOUSE</v>
      </c>
      <c r="H3936" t="str">
        <f t="shared" si="144"/>
        <v>RY6</v>
      </c>
      <c r="I3936" t="s">
        <v>7571</v>
      </c>
      <c r="J3936" t="s">
        <v>7570</v>
      </c>
    </row>
    <row r="3937" spans="7:10" x14ac:dyDescent="0.35">
      <c r="G3937" t="str">
        <f t="shared" si="143"/>
        <v>RY6HAREHILLS CHILDRENS CENTRE</v>
      </c>
      <c r="H3937" t="str">
        <f t="shared" si="144"/>
        <v>RY6</v>
      </c>
      <c r="I3937" t="s">
        <v>7573</v>
      </c>
      <c r="J3937" t="s">
        <v>7572</v>
      </c>
    </row>
    <row r="3938" spans="7:10" x14ac:dyDescent="0.35">
      <c r="G3938" t="str">
        <f t="shared" si="143"/>
        <v>RY6HARRY BOOTH HOUSE</v>
      </c>
      <c r="H3938" t="str">
        <f t="shared" si="144"/>
        <v>RY6</v>
      </c>
      <c r="I3938" t="s">
        <v>7575</v>
      </c>
      <c r="J3938" t="s">
        <v>7574</v>
      </c>
    </row>
    <row r="3939" spans="7:10" x14ac:dyDescent="0.35">
      <c r="G3939" t="str">
        <f t="shared" si="143"/>
        <v>RY6HAWTHORN HOUSE</v>
      </c>
      <c r="H3939" t="str">
        <f t="shared" si="144"/>
        <v>RY6</v>
      </c>
      <c r="I3939" t="s">
        <v>7577</v>
      </c>
      <c r="J3939" t="s">
        <v>7576</v>
      </c>
    </row>
    <row r="3940" spans="7:10" x14ac:dyDescent="0.35">
      <c r="G3940" t="str">
        <f t="shared" si="143"/>
        <v>RY6HAWTHORN SURGERY</v>
      </c>
      <c r="H3940" t="str">
        <f t="shared" si="144"/>
        <v>RY6</v>
      </c>
      <c r="I3940" t="s">
        <v>7579</v>
      </c>
      <c r="J3940" t="s">
        <v>7578</v>
      </c>
    </row>
    <row r="3941" spans="7:10" x14ac:dyDescent="0.35">
      <c r="G3941" t="str">
        <f t="shared" si="143"/>
        <v>RY6HIGHFIELD MEDICAL CENTRE</v>
      </c>
      <c r="H3941" t="str">
        <f t="shared" si="144"/>
        <v>RY6</v>
      </c>
      <c r="I3941" t="s">
        <v>7581</v>
      </c>
      <c r="J3941" t="s">
        <v>7580</v>
      </c>
    </row>
    <row r="3942" spans="7:10" x14ac:dyDescent="0.35">
      <c r="G3942" t="str">
        <f t="shared" si="143"/>
        <v>RY6HILLFOOT SURGERY</v>
      </c>
      <c r="H3942" t="str">
        <f t="shared" si="144"/>
        <v>RY6</v>
      </c>
      <c r="I3942" t="s">
        <v>7583</v>
      </c>
      <c r="J3942" t="s">
        <v>7582</v>
      </c>
    </row>
    <row r="3943" spans="7:10" x14ac:dyDescent="0.35">
      <c r="G3943" t="str">
        <f t="shared" si="143"/>
        <v>RY6HOLT PARK HEALTH CENTRE</v>
      </c>
      <c r="H3943" t="str">
        <f t="shared" si="144"/>
        <v>RY6</v>
      </c>
      <c r="I3943" t="s">
        <v>7585</v>
      </c>
      <c r="J3943" t="s">
        <v>7584</v>
      </c>
    </row>
    <row r="3944" spans="7:10" x14ac:dyDescent="0.35">
      <c r="G3944" t="str">
        <f t="shared" si="143"/>
        <v>RY6HORSFORTH CLINIC</v>
      </c>
      <c r="H3944" t="str">
        <f t="shared" si="144"/>
        <v>RY6</v>
      </c>
      <c r="I3944" t="s">
        <v>7587</v>
      </c>
      <c r="J3944" t="s">
        <v>7586</v>
      </c>
    </row>
    <row r="3945" spans="7:10" x14ac:dyDescent="0.35">
      <c r="G3945" t="str">
        <f t="shared" si="143"/>
        <v>RY6HUNSLET HEALTH CENTRE</v>
      </c>
      <c r="H3945" t="str">
        <f t="shared" si="144"/>
        <v>RY6</v>
      </c>
      <c r="I3945" t="s">
        <v>7589</v>
      </c>
      <c r="J3945" t="s">
        <v>7588</v>
      </c>
    </row>
    <row r="3946" spans="7:10" x14ac:dyDescent="0.35">
      <c r="G3946" t="str">
        <f t="shared" si="143"/>
        <v>RY6IRELAND WOOD SURGERY</v>
      </c>
      <c r="H3946" t="str">
        <f t="shared" si="144"/>
        <v>RY6</v>
      </c>
      <c r="I3946" t="s">
        <v>7591</v>
      </c>
      <c r="J3946" t="s">
        <v>7590</v>
      </c>
    </row>
    <row r="3947" spans="7:10" x14ac:dyDescent="0.35">
      <c r="G3947" t="str">
        <f t="shared" si="143"/>
        <v>RY6KIPPAX HEALTH CENTRE</v>
      </c>
      <c r="H3947" t="str">
        <f t="shared" si="144"/>
        <v>RY6</v>
      </c>
      <c r="I3947" t="s">
        <v>7593</v>
      </c>
      <c r="J3947" t="s">
        <v>7592</v>
      </c>
    </row>
    <row r="3948" spans="7:10" x14ac:dyDescent="0.35">
      <c r="G3948" t="str">
        <f t="shared" si="143"/>
        <v>RY6KIRKSTALL HEALTH CENTRE</v>
      </c>
      <c r="H3948" t="str">
        <f t="shared" si="144"/>
        <v>RY6</v>
      </c>
      <c r="I3948" t="s">
        <v>7595</v>
      </c>
      <c r="J3948" t="s">
        <v>7594</v>
      </c>
    </row>
    <row r="3949" spans="7:10" x14ac:dyDescent="0.35">
      <c r="G3949" t="str">
        <f t="shared" si="143"/>
        <v>RY6KIRKSTALL LANE MEDICAL CENTRE</v>
      </c>
      <c r="H3949" t="str">
        <f t="shared" si="144"/>
        <v>RY6</v>
      </c>
      <c r="I3949" t="s">
        <v>7597</v>
      </c>
      <c r="J3949" t="s">
        <v>7596</v>
      </c>
    </row>
    <row r="3950" spans="7:10" x14ac:dyDescent="0.35">
      <c r="G3950" t="str">
        <f t="shared" si="143"/>
        <v>RY6LEAFIELD CLINIC</v>
      </c>
      <c r="H3950" t="str">
        <f t="shared" si="144"/>
        <v>RY6</v>
      </c>
      <c r="I3950" t="s">
        <v>7599</v>
      </c>
      <c r="J3950" t="s">
        <v>7598</v>
      </c>
    </row>
    <row r="3951" spans="7:10" x14ac:dyDescent="0.35">
      <c r="G3951" t="str">
        <f t="shared" si="143"/>
        <v>RY6LEEDS CITY COLLEGE - HORSFORTH CAMPUS</v>
      </c>
      <c r="H3951" t="str">
        <f t="shared" si="144"/>
        <v>RY6</v>
      </c>
      <c r="I3951" t="s">
        <v>7601</v>
      </c>
      <c r="J3951" t="s">
        <v>7600</v>
      </c>
    </row>
    <row r="3952" spans="7:10" x14ac:dyDescent="0.35">
      <c r="G3952" t="str">
        <f t="shared" si="143"/>
        <v>RY6LEEDS CITY COLLEGE - PARK LANE CAMPUS</v>
      </c>
      <c r="H3952" t="str">
        <f t="shared" si="144"/>
        <v>RY6</v>
      </c>
      <c r="I3952" t="s">
        <v>7603</v>
      </c>
      <c r="J3952" t="s">
        <v>7602</v>
      </c>
    </row>
    <row r="3953" spans="7:10" x14ac:dyDescent="0.35">
      <c r="G3953" t="str">
        <f t="shared" si="143"/>
        <v>RY6LEEDS CITY COLLEGE - THOMAS DANBY CAMPUS</v>
      </c>
      <c r="H3953" t="str">
        <f t="shared" si="144"/>
        <v>RY6</v>
      </c>
      <c r="I3953" t="s">
        <v>7605</v>
      </c>
      <c r="J3953" t="s">
        <v>7604</v>
      </c>
    </row>
    <row r="3954" spans="7:10" x14ac:dyDescent="0.35">
      <c r="G3954" t="str">
        <f t="shared" si="143"/>
        <v>RY6LEEDS COMMUNITY EQUIPMENT SERVICE</v>
      </c>
      <c r="H3954" t="str">
        <f t="shared" si="144"/>
        <v>RY6</v>
      </c>
      <c r="I3954" t="s">
        <v>7607</v>
      </c>
      <c r="J3954" t="s">
        <v>7606</v>
      </c>
    </row>
    <row r="3955" spans="7:10" x14ac:dyDescent="0.35">
      <c r="G3955" t="str">
        <f t="shared" si="143"/>
        <v>RY6LEEDS GENERAL INFIRMARY</v>
      </c>
      <c r="H3955" t="str">
        <f t="shared" si="144"/>
        <v>RY6</v>
      </c>
      <c r="I3955" t="s">
        <v>1544</v>
      </c>
      <c r="J3955" t="s">
        <v>7608</v>
      </c>
    </row>
    <row r="3956" spans="7:10" x14ac:dyDescent="0.35">
      <c r="G3956" t="str">
        <f t="shared" si="143"/>
        <v>RY6LEEDS STUDENT MEDICAL PRACTICE</v>
      </c>
      <c r="H3956" t="str">
        <f t="shared" si="144"/>
        <v>RY6</v>
      </c>
      <c r="I3956" t="s">
        <v>7610</v>
      </c>
      <c r="J3956" t="s">
        <v>7609</v>
      </c>
    </row>
    <row r="3957" spans="7:10" x14ac:dyDescent="0.35">
      <c r="G3957" t="str">
        <f t="shared" si="143"/>
        <v>RY6LITTLE WOODHOUSE HALL</v>
      </c>
      <c r="H3957" t="str">
        <f t="shared" si="144"/>
        <v>RY6</v>
      </c>
      <c r="I3957" t="s">
        <v>7612</v>
      </c>
      <c r="J3957" t="s">
        <v>7611</v>
      </c>
    </row>
    <row r="3958" spans="7:10" x14ac:dyDescent="0.35">
      <c r="G3958" t="str">
        <f t="shared" si="143"/>
        <v>RY6MANOR PARK SURGERY</v>
      </c>
      <c r="H3958" t="str">
        <f t="shared" si="144"/>
        <v>RY6</v>
      </c>
      <c r="I3958" t="s">
        <v>7614</v>
      </c>
      <c r="J3958" t="s">
        <v>7613</v>
      </c>
    </row>
    <row r="3959" spans="7:10" x14ac:dyDescent="0.35">
      <c r="G3959" t="str">
        <f t="shared" si="143"/>
        <v>RY6MEANWOOD HEALTH CENTRE</v>
      </c>
      <c r="H3959" t="str">
        <f t="shared" si="144"/>
        <v>RY6</v>
      </c>
      <c r="I3959" t="s">
        <v>7616</v>
      </c>
      <c r="J3959" t="s">
        <v>7615</v>
      </c>
    </row>
    <row r="3960" spans="7:10" x14ac:dyDescent="0.35">
      <c r="G3960" t="str">
        <f t="shared" si="143"/>
        <v>RY6MIDDLETON COMMUNITY HEALTH CENTRE</v>
      </c>
      <c r="H3960" t="str">
        <f t="shared" si="144"/>
        <v>RY6</v>
      </c>
      <c r="I3960" t="s">
        <v>7618</v>
      </c>
      <c r="J3960" t="s">
        <v>7617</v>
      </c>
    </row>
    <row r="3961" spans="7:10" x14ac:dyDescent="0.35">
      <c r="G3961" t="str">
        <f t="shared" si="143"/>
        <v>RY6MORLEY HEALTH CENTRE</v>
      </c>
      <c r="H3961" t="str">
        <f t="shared" si="144"/>
        <v>RY6</v>
      </c>
      <c r="I3961" t="s">
        <v>7620</v>
      </c>
      <c r="J3961" t="s">
        <v>7619</v>
      </c>
    </row>
    <row r="3962" spans="7:10" x14ac:dyDescent="0.35">
      <c r="G3962" t="str">
        <f t="shared" si="143"/>
        <v>RY6NEW CROFT SURGERY</v>
      </c>
      <c r="H3962" t="str">
        <f t="shared" si="144"/>
        <v>RY6</v>
      </c>
      <c r="I3962" t="s">
        <v>7622</v>
      </c>
      <c r="J3962" t="s">
        <v>7621</v>
      </c>
    </row>
    <row r="3963" spans="7:10" x14ac:dyDescent="0.35">
      <c r="G3963" t="str">
        <f t="shared" si="143"/>
        <v>RY6NORTH WEST HOUSE (PCT HQ)</v>
      </c>
      <c r="H3963" t="str">
        <f t="shared" si="144"/>
        <v>RY6</v>
      </c>
      <c r="I3963" t="s">
        <v>7624</v>
      </c>
      <c r="J3963" t="s">
        <v>7623</v>
      </c>
    </row>
    <row r="3964" spans="7:10" x14ac:dyDescent="0.35">
      <c r="G3964" t="str">
        <f t="shared" si="143"/>
        <v>RY6OFFENDER HEALTHCARE - LEEDS</v>
      </c>
      <c r="H3964" t="str">
        <f t="shared" si="144"/>
        <v>RY6</v>
      </c>
      <c r="I3964" t="s">
        <v>7626</v>
      </c>
      <c r="J3964" t="s">
        <v>7625</v>
      </c>
    </row>
    <row r="3965" spans="7:10" x14ac:dyDescent="0.35">
      <c r="G3965" t="str">
        <f t="shared" si="143"/>
        <v>RY6OFFENDER HEALTHCARE - WEALSTUN</v>
      </c>
      <c r="H3965" t="str">
        <f t="shared" si="144"/>
        <v>RY6</v>
      </c>
      <c r="I3965" t="s">
        <v>7628</v>
      </c>
      <c r="J3965" t="s">
        <v>7627</v>
      </c>
    </row>
    <row r="3966" spans="7:10" x14ac:dyDescent="0.35">
      <c r="G3966" t="str">
        <f t="shared" si="143"/>
        <v>RY6OFFENDER HEALTHCARE - WETHERBY</v>
      </c>
      <c r="H3966" t="str">
        <f t="shared" si="144"/>
        <v>RY6</v>
      </c>
      <c r="I3966" t="s">
        <v>7630</v>
      </c>
      <c r="J3966" t="s">
        <v>7629</v>
      </c>
    </row>
    <row r="3967" spans="7:10" x14ac:dyDescent="0.35">
      <c r="G3967" t="str">
        <f t="shared" si="143"/>
        <v>RY6OSMONDTHORPE ONE STOP SHOP</v>
      </c>
      <c r="H3967" t="str">
        <f t="shared" si="144"/>
        <v>RY6</v>
      </c>
      <c r="I3967" t="s">
        <v>7632</v>
      </c>
      <c r="J3967" t="s">
        <v>7631</v>
      </c>
    </row>
    <row r="3968" spans="7:10" x14ac:dyDescent="0.35">
      <c r="G3968" t="str">
        <f t="shared" si="143"/>
        <v>RY6OTLEY CLINIC</v>
      </c>
      <c r="H3968" t="str">
        <f t="shared" si="144"/>
        <v>RY6</v>
      </c>
      <c r="I3968" t="s">
        <v>7634</v>
      </c>
      <c r="J3968" t="s">
        <v>7633</v>
      </c>
    </row>
    <row r="3969" spans="7:10" x14ac:dyDescent="0.35">
      <c r="G3969" t="str">
        <f t="shared" si="143"/>
        <v>RY6PARK EDGE MEDICAL CENTRE</v>
      </c>
      <c r="H3969" t="str">
        <f t="shared" si="144"/>
        <v>RY6</v>
      </c>
      <c r="I3969" t="s">
        <v>7636</v>
      </c>
      <c r="J3969" t="s">
        <v>7635</v>
      </c>
    </row>
    <row r="3970" spans="7:10" x14ac:dyDescent="0.35">
      <c r="G3970" t="str">
        <f t="shared" si="143"/>
        <v>RY6PARK EDGE PRACTICE</v>
      </c>
      <c r="H3970" t="str">
        <f t="shared" si="144"/>
        <v>RY6</v>
      </c>
      <c r="I3970" t="s">
        <v>7638</v>
      </c>
      <c r="J3970" t="s">
        <v>7637</v>
      </c>
    </row>
    <row r="3971" spans="7:10" x14ac:dyDescent="0.35">
      <c r="G3971" t="str">
        <f t="shared" si="143"/>
        <v>RY6PARK ROAD MEDICAL CENTRE</v>
      </c>
      <c r="H3971" t="str">
        <f t="shared" si="144"/>
        <v>RY6</v>
      </c>
      <c r="I3971" t="s">
        <v>7640</v>
      </c>
      <c r="J3971" t="s">
        <v>7639</v>
      </c>
    </row>
    <row r="3972" spans="7:10" x14ac:dyDescent="0.35">
      <c r="G3972" t="str">
        <f t="shared" si="143"/>
        <v>RY6PARKSIDE COMMUNITY HEALTH CENTRE</v>
      </c>
      <c r="H3972" t="str">
        <f t="shared" si="144"/>
        <v>RY6</v>
      </c>
      <c r="I3972" t="s">
        <v>7642</v>
      </c>
      <c r="J3972" t="s">
        <v>7641</v>
      </c>
    </row>
    <row r="3973" spans="7:10" x14ac:dyDescent="0.35">
      <c r="G3973" t="str">
        <f t="shared" ref="G3973:G4023" si="145">H3973&amp;I3973</f>
        <v>RY6PRIORY VIEW MEDICAL CENTRE</v>
      </c>
      <c r="H3973" t="str">
        <f t="shared" si="144"/>
        <v>RY6</v>
      </c>
      <c r="I3973" t="s">
        <v>7644</v>
      </c>
      <c r="J3973" t="s">
        <v>7643</v>
      </c>
    </row>
    <row r="3974" spans="7:10" x14ac:dyDescent="0.35">
      <c r="G3974" t="str">
        <f t="shared" si="145"/>
        <v>RY6PUDSEY HEALTH CENTRE</v>
      </c>
      <c r="H3974" t="str">
        <f t="shared" si="144"/>
        <v>RY6</v>
      </c>
      <c r="I3974" t="s">
        <v>7646</v>
      </c>
      <c r="J3974" t="s">
        <v>7645</v>
      </c>
    </row>
    <row r="3975" spans="7:10" x14ac:dyDescent="0.35">
      <c r="G3975" t="str">
        <f t="shared" si="145"/>
        <v>RY6REGINALD CENTRE</v>
      </c>
      <c r="H3975" t="str">
        <f t="shared" si="144"/>
        <v>RY6</v>
      </c>
      <c r="I3975" t="s">
        <v>7648</v>
      </c>
      <c r="J3975" t="s">
        <v>7647</v>
      </c>
    </row>
    <row r="3976" spans="7:10" x14ac:dyDescent="0.35">
      <c r="G3976" t="str">
        <f t="shared" si="145"/>
        <v>RY6RICHMOND HOUSE</v>
      </c>
      <c r="H3976" t="str">
        <f t="shared" ref="H3976:H4026" si="146">LEFT(J3976,3)</f>
        <v>RY6</v>
      </c>
      <c r="I3976" t="s">
        <v>7650</v>
      </c>
      <c r="J3976" t="s">
        <v>7649</v>
      </c>
    </row>
    <row r="3977" spans="7:10" x14ac:dyDescent="0.35">
      <c r="G3977" t="str">
        <f t="shared" si="145"/>
        <v>RY6ROBIN LANE MEDICAL CENTRE</v>
      </c>
      <c r="H3977" t="str">
        <f t="shared" si="146"/>
        <v>RY6</v>
      </c>
      <c r="I3977" t="s">
        <v>7652</v>
      </c>
      <c r="J3977" t="s">
        <v>7651</v>
      </c>
    </row>
    <row r="3978" spans="7:10" x14ac:dyDescent="0.35">
      <c r="G3978" t="str">
        <f t="shared" si="145"/>
        <v>RY6ROTHWELL HEALTH CENTRE</v>
      </c>
      <c r="H3978" t="str">
        <f t="shared" si="146"/>
        <v>RY6</v>
      </c>
      <c r="I3978" t="s">
        <v>7654</v>
      </c>
      <c r="J3978" t="s">
        <v>7653</v>
      </c>
    </row>
    <row r="3979" spans="7:10" x14ac:dyDescent="0.35">
      <c r="G3979" t="str">
        <f t="shared" si="145"/>
        <v>RY6RUTLAND LODGE MEDICAL PRACTICE</v>
      </c>
      <c r="H3979" t="str">
        <f t="shared" si="146"/>
        <v>RY6</v>
      </c>
      <c r="I3979" t="s">
        <v>7656</v>
      </c>
      <c r="J3979" t="s">
        <v>7655</v>
      </c>
    </row>
    <row r="3980" spans="7:10" x14ac:dyDescent="0.35">
      <c r="G3980" t="str">
        <f t="shared" si="145"/>
        <v>RY6SCOTT HALL LEISURE CENTRE</v>
      </c>
      <c r="H3980" t="str">
        <f t="shared" si="146"/>
        <v>RY6</v>
      </c>
      <c r="I3980" t="s">
        <v>7658</v>
      </c>
      <c r="J3980" t="s">
        <v>7657</v>
      </c>
    </row>
    <row r="3981" spans="7:10" x14ac:dyDescent="0.35">
      <c r="G3981" t="str">
        <f t="shared" si="145"/>
        <v>RY6SEACROFT CLINIC</v>
      </c>
      <c r="H3981" t="str">
        <f t="shared" si="146"/>
        <v>RY6</v>
      </c>
      <c r="I3981" t="s">
        <v>7660</v>
      </c>
      <c r="J3981" t="s">
        <v>7659</v>
      </c>
    </row>
    <row r="3982" spans="7:10" x14ac:dyDescent="0.35">
      <c r="G3982" t="str">
        <f t="shared" si="145"/>
        <v>RY6SEACROFT HOSPITAL</v>
      </c>
      <c r="H3982" t="str">
        <f t="shared" si="146"/>
        <v>RY6</v>
      </c>
      <c r="I3982" t="s">
        <v>7662</v>
      </c>
      <c r="J3982" t="s">
        <v>7661</v>
      </c>
    </row>
    <row r="3983" spans="7:10" x14ac:dyDescent="0.35">
      <c r="G3983" t="str">
        <f t="shared" si="145"/>
        <v>RY6SEACROFT ONE STOP SHOP</v>
      </c>
      <c r="H3983" t="str">
        <f t="shared" si="146"/>
        <v>RY6</v>
      </c>
      <c r="I3983" t="s">
        <v>1588</v>
      </c>
      <c r="J3983" t="s">
        <v>7663</v>
      </c>
    </row>
    <row r="3984" spans="7:10" x14ac:dyDescent="0.35">
      <c r="G3984" t="str">
        <f t="shared" si="145"/>
        <v>RY6SHAFTSBURY HOUSE</v>
      </c>
      <c r="H3984" t="str">
        <f t="shared" si="146"/>
        <v>RY6</v>
      </c>
      <c r="I3984" t="s">
        <v>7665</v>
      </c>
      <c r="J3984" t="s">
        <v>7664</v>
      </c>
    </row>
    <row r="3985" spans="7:10" x14ac:dyDescent="0.35">
      <c r="G3985" t="str">
        <f t="shared" si="145"/>
        <v>RY6ST GEORGES CENTRE</v>
      </c>
      <c r="H3985" t="str">
        <f t="shared" si="146"/>
        <v>RY6</v>
      </c>
      <c r="I3985" t="s">
        <v>7667</v>
      </c>
      <c r="J3985" t="s">
        <v>7666</v>
      </c>
    </row>
    <row r="3986" spans="7:10" x14ac:dyDescent="0.35">
      <c r="G3986" t="str">
        <f t="shared" si="145"/>
        <v>RY6ST MARY'S HOSPITAL</v>
      </c>
      <c r="H3986" t="str">
        <f t="shared" si="146"/>
        <v>RY6</v>
      </c>
      <c r="I3986" t="s">
        <v>265</v>
      </c>
      <c r="J3986" t="s">
        <v>7668</v>
      </c>
    </row>
    <row r="3987" spans="7:10" x14ac:dyDescent="0.35">
      <c r="G3987" t="str">
        <f t="shared" si="145"/>
        <v>RY6STOCKDALE HOUSE</v>
      </c>
      <c r="H3987" t="str">
        <f t="shared" si="146"/>
        <v>RY6</v>
      </c>
      <c r="I3987" t="s">
        <v>7670</v>
      </c>
      <c r="J3987" t="s">
        <v>7669</v>
      </c>
    </row>
    <row r="3988" spans="7:10" x14ac:dyDescent="0.35">
      <c r="G3988" t="str">
        <f t="shared" si="145"/>
        <v>RY6STREET LANE PRACTICE</v>
      </c>
      <c r="H3988" t="str">
        <f t="shared" si="146"/>
        <v>RY6</v>
      </c>
      <c r="I3988" t="s">
        <v>7672</v>
      </c>
      <c r="J3988" t="s">
        <v>7671</v>
      </c>
    </row>
    <row r="3989" spans="7:10" x14ac:dyDescent="0.35">
      <c r="G3989" t="str">
        <f t="shared" si="145"/>
        <v>RY6SUNFIELD MEDICAL CENTRE</v>
      </c>
      <c r="H3989" t="str">
        <f t="shared" si="146"/>
        <v>RY6</v>
      </c>
      <c r="I3989" t="s">
        <v>7674</v>
      </c>
      <c r="J3989" t="s">
        <v>7673</v>
      </c>
    </row>
    <row r="3990" spans="7:10" x14ac:dyDescent="0.35">
      <c r="G3990" t="str">
        <f t="shared" si="145"/>
        <v>RY6SWILLINGTON CLINIC</v>
      </c>
      <c r="H3990" t="str">
        <f t="shared" si="146"/>
        <v>RY6</v>
      </c>
      <c r="I3990" t="s">
        <v>7676</v>
      </c>
      <c r="J3990" t="s">
        <v>7675</v>
      </c>
    </row>
    <row r="3991" spans="7:10" x14ac:dyDescent="0.35">
      <c r="G3991" t="str">
        <f t="shared" si="145"/>
        <v>RY6THORNTON MEDICAL CENTRE</v>
      </c>
      <c r="H3991" t="str">
        <f t="shared" si="146"/>
        <v>RY6</v>
      </c>
      <c r="I3991" t="s">
        <v>7678</v>
      </c>
      <c r="J3991" t="s">
        <v>7677</v>
      </c>
    </row>
    <row r="3992" spans="7:10" x14ac:dyDescent="0.35">
      <c r="G3992" t="str">
        <f t="shared" si="145"/>
        <v>RY6TINSHILL LANE SURGERY</v>
      </c>
      <c r="H3992" t="str">
        <f t="shared" si="146"/>
        <v>RY6</v>
      </c>
      <c r="I3992" t="s">
        <v>7680</v>
      </c>
      <c r="J3992" t="s">
        <v>7679</v>
      </c>
    </row>
    <row r="3993" spans="7:10" x14ac:dyDescent="0.35">
      <c r="G3993" t="str">
        <f t="shared" si="145"/>
        <v>RY6WEST LODGE SURGERY</v>
      </c>
      <c r="H3993" t="str">
        <f t="shared" si="146"/>
        <v>RY6</v>
      </c>
      <c r="I3993" t="s">
        <v>7682</v>
      </c>
      <c r="J3993" t="s">
        <v>7681</v>
      </c>
    </row>
    <row r="3994" spans="7:10" x14ac:dyDescent="0.35">
      <c r="G3994" t="str">
        <f t="shared" si="145"/>
        <v>RY6WESTGATE SURGERY</v>
      </c>
      <c r="H3994" t="str">
        <f t="shared" si="146"/>
        <v>RY6</v>
      </c>
      <c r="I3994" t="s">
        <v>7684</v>
      </c>
      <c r="J3994" t="s">
        <v>7683</v>
      </c>
    </row>
    <row r="3995" spans="7:10" x14ac:dyDescent="0.35">
      <c r="G3995" t="str">
        <f t="shared" si="145"/>
        <v>RY6WETHERBY HEALTH CENTRE</v>
      </c>
      <c r="H3995" t="str">
        <f t="shared" si="146"/>
        <v>RY6</v>
      </c>
      <c r="I3995" t="s">
        <v>7686</v>
      </c>
      <c r="J3995" t="s">
        <v>7685</v>
      </c>
    </row>
    <row r="3996" spans="7:10" x14ac:dyDescent="0.35">
      <c r="G3996" t="str">
        <f t="shared" si="145"/>
        <v>RY6WHARFEDALE HOSPITAL</v>
      </c>
      <c r="H3996" t="str">
        <f t="shared" si="146"/>
        <v>RY6</v>
      </c>
      <c r="I3996" t="s">
        <v>7688</v>
      </c>
      <c r="J3996" t="s">
        <v>7687</v>
      </c>
    </row>
    <row r="3997" spans="7:10" x14ac:dyDescent="0.35">
      <c r="G3997" t="str">
        <f t="shared" si="145"/>
        <v>RY6WHITEHALL SURGERY</v>
      </c>
      <c r="H3997" t="str">
        <f t="shared" si="146"/>
        <v>RY6</v>
      </c>
      <c r="I3997" t="s">
        <v>7690</v>
      </c>
      <c r="J3997" t="s">
        <v>7689</v>
      </c>
    </row>
    <row r="3998" spans="7:10" x14ac:dyDescent="0.35">
      <c r="G3998" t="str">
        <f t="shared" si="145"/>
        <v>RY6WIRA HOUSE</v>
      </c>
      <c r="H3998" t="str">
        <f t="shared" si="146"/>
        <v>RY6</v>
      </c>
      <c r="I3998" t="s">
        <v>7692</v>
      </c>
      <c r="J3998" t="s">
        <v>7691</v>
      </c>
    </row>
    <row r="3999" spans="7:10" x14ac:dyDescent="0.35">
      <c r="G3999" t="str">
        <f t="shared" si="145"/>
        <v>RY6WOODHOUSE HEALTH CENTRE</v>
      </c>
      <c r="H3999" t="str">
        <f t="shared" si="146"/>
        <v>RY6</v>
      </c>
      <c r="I3999" t="s">
        <v>7694</v>
      </c>
      <c r="J3999" t="s">
        <v>7693</v>
      </c>
    </row>
    <row r="4000" spans="7:10" x14ac:dyDescent="0.35">
      <c r="G4000" t="str">
        <f t="shared" si="145"/>
        <v>RY6WOODSLEY ROAD HEALTH CENTRE</v>
      </c>
      <c r="H4000" t="str">
        <f t="shared" si="146"/>
        <v>RY6</v>
      </c>
      <c r="I4000" t="s">
        <v>7696</v>
      </c>
      <c r="J4000" t="s">
        <v>7695</v>
      </c>
    </row>
    <row r="4001" spans="7:10" x14ac:dyDescent="0.35">
      <c r="G4001" t="str">
        <f t="shared" si="145"/>
        <v>RY6WORTLEY BECK HEALTH CENTRE</v>
      </c>
      <c r="H4001" t="str">
        <f t="shared" si="146"/>
        <v>RY6</v>
      </c>
      <c r="I4001" t="s">
        <v>7698</v>
      </c>
      <c r="J4001" t="s">
        <v>7697</v>
      </c>
    </row>
    <row r="4002" spans="7:10" x14ac:dyDescent="0.35">
      <c r="G4002" t="str">
        <f t="shared" si="145"/>
        <v>RY6YEADON HEALTH CENTRE</v>
      </c>
      <c r="H4002" t="str">
        <f t="shared" si="146"/>
        <v>RY6</v>
      </c>
      <c r="I4002" t="s">
        <v>7700</v>
      </c>
      <c r="J4002" t="s">
        <v>7699</v>
      </c>
    </row>
    <row r="4003" spans="7:10" x14ac:dyDescent="0.35">
      <c r="G4003" t="str">
        <f t="shared" si="145"/>
        <v>RY8AMBERLEY HOUSE</v>
      </c>
      <c r="H4003" t="str">
        <f t="shared" si="146"/>
        <v>RY8</v>
      </c>
      <c r="I4003" t="s">
        <v>7702</v>
      </c>
      <c r="J4003" t="s">
        <v>7701</v>
      </c>
    </row>
    <row r="4004" spans="7:10" x14ac:dyDescent="0.35">
      <c r="G4004" t="str">
        <f t="shared" si="145"/>
        <v>RY8ASH GREEN</v>
      </c>
      <c r="H4004" t="str">
        <f t="shared" si="146"/>
        <v>RY8</v>
      </c>
      <c r="I4004" t="s">
        <v>7704</v>
      </c>
      <c r="J4004" t="s">
        <v>7703</v>
      </c>
    </row>
    <row r="4005" spans="7:10" x14ac:dyDescent="0.35">
      <c r="G4005" t="str">
        <f t="shared" si="145"/>
        <v>RY8BABINGTON HOSPITAL</v>
      </c>
      <c r="H4005" t="str">
        <f t="shared" si="146"/>
        <v>RY8</v>
      </c>
      <c r="I4005" t="s">
        <v>7706</v>
      </c>
      <c r="J4005" t="s">
        <v>7705</v>
      </c>
    </row>
    <row r="4006" spans="7:10" x14ac:dyDescent="0.35">
      <c r="G4006" t="str">
        <f t="shared" si="145"/>
        <v>RY8BABINGTON HOSPITAL 2</v>
      </c>
      <c r="H4006" t="str">
        <f t="shared" si="146"/>
        <v>RY8</v>
      </c>
      <c r="I4006" t="s">
        <v>7708</v>
      </c>
      <c r="J4006" t="s">
        <v>7707</v>
      </c>
    </row>
    <row r="4007" spans="7:10" x14ac:dyDescent="0.35">
      <c r="G4007" t="str">
        <f t="shared" si="145"/>
        <v>RY8BOLSOVER HOSPITAL</v>
      </c>
      <c r="H4007" t="str">
        <f t="shared" si="146"/>
        <v>RY8</v>
      </c>
      <c r="I4007" t="s">
        <v>7710</v>
      </c>
      <c r="J4007" t="s">
        <v>7709</v>
      </c>
    </row>
    <row r="4008" spans="7:10" x14ac:dyDescent="0.35">
      <c r="G4008" t="str">
        <f t="shared" si="145"/>
        <v>RY8BUXTON COTTAGE HOSPITAL</v>
      </c>
      <c r="H4008" t="str">
        <f t="shared" si="146"/>
        <v>RY8</v>
      </c>
      <c r="I4008" t="s">
        <v>5235</v>
      </c>
      <c r="J4008" t="s">
        <v>7711</v>
      </c>
    </row>
    <row r="4009" spans="7:10" x14ac:dyDescent="0.35">
      <c r="G4009" t="str">
        <f t="shared" si="145"/>
        <v>RY8BUXTON HOSPITAL</v>
      </c>
      <c r="H4009" t="str">
        <f t="shared" si="146"/>
        <v>RY8</v>
      </c>
      <c r="I4009" t="s">
        <v>1503</v>
      </c>
      <c r="J4009" t="s">
        <v>7712</v>
      </c>
    </row>
    <row r="4010" spans="7:10" x14ac:dyDescent="0.35">
      <c r="G4010" t="str">
        <f t="shared" si="145"/>
        <v>RY8CARDIOLOGY - ILKESTON</v>
      </c>
      <c r="H4010" t="str">
        <f t="shared" si="146"/>
        <v>RY8</v>
      </c>
      <c r="I4010" t="s">
        <v>7714</v>
      </c>
      <c r="J4010" t="s">
        <v>7713</v>
      </c>
    </row>
    <row r="4011" spans="7:10" x14ac:dyDescent="0.35">
      <c r="G4011" t="str">
        <f t="shared" si="145"/>
        <v>RY8CARDIOLOGY - LONG EATON</v>
      </c>
      <c r="H4011" t="str">
        <f t="shared" si="146"/>
        <v>RY8</v>
      </c>
      <c r="I4011" t="s">
        <v>7716</v>
      </c>
      <c r="J4011" t="s">
        <v>7715</v>
      </c>
    </row>
    <row r="4012" spans="7:10" x14ac:dyDescent="0.35">
      <c r="G4012" t="str">
        <f t="shared" si="145"/>
        <v>RY8CAVENDISH HOSPITAL</v>
      </c>
      <c r="H4012" t="str">
        <f t="shared" si="146"/>
        <v>RY8</v>
      </c>
      <c r="I4012" t="s">
        <v>7718</v>
      </c>
      <c r="J4012" t="s">
        <v>7717</v>
      </c>
    </row>
    <row r="4013" spans="7:10" x14ac:dyDescent="0.35">
      <c r="G4013" t="str">
        <f t="shared" si="145"/>
        <v>RY8CLAY CROSS HOSPITAL</v>
      </c>
      <c r="H4013" t="str">
        <f t="shared" si="146"/>
        <v>RY8</v>
      </c>
      <c r="I4013" t="s">
        <v>7720</v>
      </c>
      <c r="J4013" t="s">
        <v>7719</v>
      </c>
    </row>
    <row r="4014" spans="7:10" x14ac:dyDescent="0.35">
      <c r="G4014" t="str">
        <f t="shared" si="145"/>
        <v>RY8DERBYSHIRE COUNTY PCT HEALTH PROMOTION</v>
      </c>
      <c r="H4014" t="str">
        <f t="shared" si="146"/>
        <v>RY8</v>
      </c>
      <c r="I4014" t="s">
        <v>7722</v>
      </c>
      <c r="J4014" t="s">
        <v>7721</v>
      </c>
    </row>
    <row r="4015" spans="7:10" x14ac:dyDescent="0.35">
      <c r="G4015" t="str">
        <f t="shared" si="145"/>
        <v>RY8DRONFIELD CIVIC HALL</v>
      </c>
      <c r="H4015" t="str">
        <f t="shared" si="146"/>
        <v>RY8</v>
      </c>
      <c r="I4015" t="s">
        <v>7724</v>
      </c>
      <c r="J4015" t="s">
        <v>7723</v>
      </c>
    </row>
    <row r="4016" spans="7:10" x14ac:dyDescent="0.35">
      <c r="G4016" t="str">
        <f t="shared" si="145"/>
        <v>RY8EAR NOSE &amp; THROAT - ILKESTON</v>
      </c>
      <c r="H4016" t="str">
        <f t="shared" si="146"/>
        <v>RY8</v>
      </c>
      <c r="I4016" t="s">
        <v>7726</v>
      </c>
      <c r="J4016" t="s">
        <v>7725</v>
      </c>
    </row>
    <row r="4017" spans="7:10" x14ac:dyDescent="0.35">
      <c r="G4017" t="str">
        <f t="shared" si="145"/>
        <v>RY8EAR NOSE &amp; THROAT HMH</v>
      </c>
      <c r="H4017" t="str">
        <f t="shared" si="146"/>
        <v>RY8</v>
      </c>
      <c r="I4017" t="s">
        <v>7728</v>
      </c>
      <c r="J4017" t="s">
        <v>7727</v>
      </c>
    </row>
    <row r="4018" spans="7:10" x14ac:dyDescent="0.35">
      <c r="G4018" t="str">
        <f t="shared" si="145"/>
        <v>RY8ENT - LONG EATON</v>
      </c>
      <c r="H4018" t="str">
        <f t="shared" si="146"/>
        <v>RY8</v>
      </c>
      <c r="I4018" t="s">
        <v>7730</v>
      </c>
      <c r="J4018" t="s">
        <v>7729</v>
      </c>
    </row>
    <row r="4019" spans="7:10" x14ac:dyDescent="0.35">
      <c r="G4019" t="str">
        <f t="shared" si="145"/>
        <v>RY8GASTROENTEROLOGY - HMH</v>
      </c>
      <c r="H4019" t="str">
        <f t="shared" si="146"/>
        <v>RY8</v>
      </c>
      <c r="I4019" t="s">
        <v>7732</v>
      </c>
      <c r="J4019" t="s">
        <v>7731</v>
      </c>
    </row>
    <row r="4020" spans="7:10" x14ac:dyDescent="0.35">
      <c r="G4020" t="str">
        <f t="shared" si="145"/>
        <v>RY8GASTROENTEROLOGY - ILKESTON</v>
      </c>
      <c r="H4020" t="str">
        <f t="shared" si="146"/>
        <v>RY8</v>
      </c>
      <c r="I4020" t="s">
        <v>7734</v>
      </c>
      <c r="J4020" t="s">
        <v>7733</v>
      </c>
    </row>
    <row r="4021" spans="7:10" x14ac:dyDescent="0.35">
      <c r="G4021" t="str">
        <f t="shared" si="145"/>
        <v>RY8GASTROENTEROLOGY - LONG EATON</v>
      </c>
      <c r="H4021" t="str">
        <f t="shared" si="146"/>
        <v>RY8</v>
      </c>
      <c r="I4021" t="s">
        <v>7736</v>
      </c>
      <c r="J4021" t="s">
        <v>7735</v>
      </c>
    </row>
    <row r="4022" spans="7:10" x14ac:dyDescent="0.35">
      <c r="G4022" t="str">
        <f t="shared" si="145"/>
        <v>RY8GASTROENTEROLOGY - RIPLEY</v>
      </c>
      <c r="H4022" t="str">
        <f t="shared" si="146"/>
        <v>RY8</v>
      </c>
      <c r="I4022" t="s">
        <v>7738</v>
      </c>
      <c r="J4022" t="s">
        <v>7737</v>
      </c>
    </row>
    <row r="4023" spans="7:10" x14ac:dyDescent="0.35">
      <c r="G4023" t="str">
        <f t="shared" si="145"/>
        <v>RY8GERIATRIC MEDICINE</v>
      </c>
      <c r="H4023" t="str">
        <f t="shared" si="146"/>
        <v>RY8</v>
      </c>
      <c r="I4023" t="s">
        <v>7740</v>
      </c>
      <c r="J4023" t="s">
        <v>7739</v>
      </c>
    </row>
    <row r="4024" spans="7:10" x14ac:dyDescent="0.35">
      <c r="G4024" t="str">
        <f t="shared" ref="G4024:G4071" si="147">H4024&amp;I4024</f>
        <v>RY8GERIATRIC MEDICINE - BABINGTON</v>
      </c>
      <c r="H4024" t="str">
        <f t="shared" si="146"/>
        <v>RY8</v>
      </c>
      <c r="I4024" t="s">
        <v>7742</v>
      </c>
      <c r="J4024" t="s">
        <v>7741</v>
      </c>
    </row>
    <row r="4025" spans="7:10" x14ac:dyDescent="0.35">
      <c r="G4025" t="str">
        <f t="shared" si="147"/>
        <v>RY8GERIATRIC MEDICINE - RIPLEY</v>
      </c>
      <c r="H4025" t="str">
        <f t="shared" si="146"/>
        <v>RY8</v>
      </c>
      <c r="I4025" t="s">
        <v>7744</v>
      </c>
      <c r="J4025" t="s">
        <v>7743</v>
      </c>
    </row>
    <row r="4026" spans="7:10" x14ac:dyDescent="0.35">
      <c r="G4026" t="str">
        <f t="shared" si="147"/>
        <v>RY8GYNAECOLOGY - HMH</v>
      </c>
      <c r="H4026" t="str">
        <f t="shared" si="146"/>
        <v>RY8</v>
      </c>
      <c r="I4026" t="s">
        <v>7746</v>
      </c>
      <c r="J4026" t="s">
        <v>7745</v>
      </c>
    </row>
    <row r="4027" spans="7:10" x14ac:dyDescent="0.35">
      <c r="G4027" t="str">
        <f t="shared" si="147"/>
        <v>RY8GYNAECOLOGY - ILKESTON</v>
      </c>
      <c r="H4027" t="str">
        <f t="shared" ref="H4027:H4074" si="148">LEFT(J4027,3)</f>
        <v>RY8</v>
      </c>
      <c r="I4027" t="s">
        <v>7748</v>
      </c>
      <c r="J4027" t="s">
        <v>7747</v>
      </c>
    </row>
    <row r="4028" spans="7:10" x14ac:dyDescent="0.35">
      <c r="G4028" t="str">
        <f t="shared" si="147"/>
        <v>RY8GYNAECOLOGY - LONG EATON</v>
      </c>
      <c r="H4028" t="str">
        <f t="shared" si="148"/>
        <v>RY8</v>
      </c>
      <c r="I4028" t="s">
        <v>7750</v>
      </c>
      <c r="J4028" t="s">
        <v>7749</v>
      </c>
    </row>
    <row r="4029" spans="7:10" x14ac:dyDescent="0.35">
      <c r="G4029" t="str">
        <f t="shared" si="147"/>
        <v>RY8GYNAECOLOGY - RIPLEY</v>
      </c>
      <c r="H4029" t="str">
        <f t="shared" si="148"/>
        <v>RY8</v>
      </c>
      <c r="I4029" t="s">
        <v>7752</v>
      </c>
      <c r="J4029" t="s">
        <v>7751</v>
      </c>
    </row>
    <row r="4030" spans="7:10" x14ac:dyDescent="0.35">
      <c r="G4030" t="str">
        <f t="shared" si="147"/>
        <v>RY8HAZELWOOD</v>
      </c>
      <c r="H4030" t="str">
        <f t="shared" si="148"/>
        <v>RY8</v>
      </c>
      <c r="I4030" t="s">
        <v>2928</v>
      </c>
      <c r="J4030" t="s">
        <v>7753</v>
      </c>
    </row>
    <row r="4031" spans="7:10" x14ac:dyDescent="0.35">
      <c r="G4031" t="str">
        <f t="shared" si="147"/>
        <v>RY8HEANOR MEMORIAL HOSPITAL</v>
      </c>
      <c r="H4031" t="str">
        <f t="shared" si="148"/>
        <v>RY8</v>
      </c>
      <c r="I4031" t="s">
        <v>7755</v>
      </c>
      <c r="J4031" t="s">
        <v>7754</v>
      </c>
    </row>
    <row r="4032" spans="7:10" x14ac:dyDescent="0.35">
      <c r="G4032" t="str">
        <f t="shared" si="147"/>
        <v>RY8HEANOR MEMORIAL HOSPITAL 2</v>
      </c>
      <c r="H4032" t="str">
        <f t="shared" si="148"/>
        <v>RY8</v>
      </c>
      <c r="I4032" t="s">
        <v>7757</v>
      </c>
      <c r="J4032" t="s">
        <v>7756</v>
      </c>
    </row>
    <row r="4033" spans="7:10" x14ac:dyDescent="0.35">
      <c r="G4033" t="str">
        <f t="shared" si="147"/>
        <v>RY8ILKESTON COMMUNITY HOSPITAL</v>
      </c>
      <c r="H4033" t="str">
        <f t="shared" si="148"/>
        <v>RY8</v>
      </c>
      <c r="I4033" t="s">
        <v>7759</v>
      </c>
      <c r="J4033" t="s">
        <v>7758</v>
      </c>
    </row>
    <row r="4034" spans="7:10" x14ac:dyDescent="0.35">
      <c r="G4034" t="str">
        <f t="shared" si="147"/>
        <v>RY8ILKESTON HOSPITAL</v>
      </c>
      <c r="H4034" t="str">
        <f t="shared" si="148"/>
        <v>RY8</v>
      </c>
      <c r="I4034" t="s">
        <v>7761</v>
      </c>
      <c r="J4034" t="s">
        <v>7760</v>
      </c>
    </row>
    <row r="4035" spans="7:10" x14ac:dyDescent="0.35">
      <c r="G4035" t="str">
        <f t="shared" si="147"/>
        <v>RY8LONG EATON HEALTH CENTRE</v>
      </c>
      <c r="H4035" t="str">
        <f t="shared" si="148"/>
        <v>RY8</v>
      </c>
      <c r="I4035" t="s">
        <v>7763</v>
      </c>
      <c r="J4035" t="s">
        <v>7762</v>
      </c>
    </row>
    <row r="4036" spans="7:10" x14ac:dyDescent="0.35">
      <c r="G4036" t="str">
        <f t="shared" si="147"/>
        <v>RY8NEPHROLOGY - LONG EATON</v>
      </c>
      <c r="H4036" t="str">
        <f t="shared" si="148"/>
        <v>RY8</v>
      </c>
      <c r="I4036" t="s">
        <v>7765</v>
      </c>
      <c r="J4036" t="s">
        <v>7764</v>
      </c>
    </row>
    <row r="4037" spans="7:10" x14ac:dyDescent="0.35">
      <c r="G4037" t="str">
        <f t="shared" si="147"/>
        <v>RY8NEWHOLME HOSPITAL</v>
      </c>
      <c r="H4037" t="str">
        <f t="shared" si="148"/>
        <v>RY8</v>
      </c>
      <c r="I4037" t="s">
        <v>6696</v>
      </c>
      <c r="J4037" t="s">
        <v>7766</v>
      </c>
    </row>
    <row r="4038" spans="7:10" x14ac:dyDescent="0.35">
      <c r="G4038" t="str">
        <f t="shared" si="147"/>
        <v>RY8OLD VICARAGE</v>
      </c>
      <c r="H4038" t="str">
        <f t="shared" si="148"/>
        <v>RY8</v>
      </c>
      <c r="I4038" t="s">
        <v>4908</v>
      </c>
      <c r="J4038" t="s">
        <v>7767</v>
      </c>
    </row>
    <row r="4039" spans="7:10" x14ac:dyDescent="0.35">
      <c r="G4039" t="str">
        <f t="shared" si="147"/>
        <v>RY8OPHTHALMOLOGY - ILKESTON</v>
      </c>
      <c r="H4039" t="str">
        <f t="shared" si="148"/>
        <v>RY8</v>
      </c>
      <c r="I4039" t="s">
        <v>7769</v>
      </c>
      <c r="J4039" t="s">
        <v>7768</v>
      </c>
    </row>
    <row r="4040" spans="7:10" x14ac:dyDescent="0.35">
      <c r="G4040" t="str">
        <f t="shared" si="147"/>
        <v>RY8OPHTHALMOLOGY - LONG EATON</v>
      </c>
      <c r="H4040" t="str">
        <f t="shared" si="148"/>
        <v>RY8</v>
      </c>
      <c r="I4040" t="s">
        <v>7771</v>
      </c>
      <c r="J4040" t="s">
        <v>7770</v>
      </c>
    </row>
    <row r="4041" spans="7:10" x14ac:dyDescent="0.35">
      <c r="G4041" t="str">
        <f t="shared" si="147"/>
        <v>RY8OPHTHALMOLOGY - RIPLEY</v>
      </c>
      <c r="H4041" t="str">
        <f t="shared" si="148"/>
        <v>RY8</v>
      </c>
      <c r="I4041" t="s">
        <v>7773</v>
      </c>
      <c r="J4041" t="s">
        <v>7772</v>
      </c>
    </row>
    <row r="4042" spans="7:10" x14ac:dyDescent="0.35">
      <c r="G4042" t="str">
        <f t="shared" si="147"/>
        <v>RY8OPMH</v>
      </c>
      <c r="H4042" t="str">
        <f t="shared" si="148"/>
        <v>RY8</v>
      </c>
      <c r="I4042" t="s">
        <v>7775</v>
      </c>
      <c r="J4042" t="s">
        <v>7774</v>
      </c>
    </row>
    <row r="4043" spans="7:10" x14ac:dyDescent="0.35">
      <c r="G4043" t="str">
        <f t="shared" si="147"/>
        <v>RY8ORCHARD COTTAGES</v>
      </c>
      <c r="H4043" t="str">
        <f t="shared" si="148"/>
        <v>RY8</v>
      </c>
      <c r="I4043" t="s">
        <v>7777</v>
      </c>
      <c r="J4043" t="s">
        <v>7776</v>
      </c>
    </row>
    <row r="4044" spans="7:10" x14ac:dyDescent="0.35">
      <c r="G4044" t="str">
        <f t="shared" si="147"/>
        <v>RY8ORTHOPAEDIC- LONG EATON</v>
      </c>
      <c r="H4044" t="str">
        <f t="shared" si="148"/>
        <v>RY8</v>
      </c>
      <c r="I4044" t="s">
        <v>7779</v>
      </c>
      <c r="J4044" t="s">
        <v>7778</v>
      </c>
    </row>
    <row r="4045" spans="7:10" x14ac:dyDescent="0.35">
      <c r="G4045" t="str">
        <f t="shared" si="147"/>
        <v>RY8PAEDIATRICS - RIPLEY</v>
      </c>
      <c r="H4045" t="str">
        <f t="shared" si="148"/>
        <v>RY8</v>
      </c>
      <c r="I4045" t="s">
        <v>7781</v>
      </c>
      <c r="J4045" t="s">
        <v>7780</v>
      </c>
    </row>
    <row r="4046" spans="7:10" x14ac:dyDescent="0.35">
      <c r="G4046" t="str">
        <f t="shared" si="147"/>
        <v>RY8PALLIATIVE CARE - ILKESTON</v>
      </c>
      <c r="H4046" t="str">
        <f t="shared" si="148"/>
        <v>RY8</v>
      </c>
      <c r="I4046" t="s">
        <v>7783</v>
      </c>
      <c r="J4046" t="s">
        <v>7782</v>
      </c>
    </row>
    <row r="4047" spans="7:10" x14ac:dyDescent="0.35">
      <c r="G4047" t="str">
        <f t="shared" si="147"/>
        <v>RY8PALLIATIVE CARE - RIPLEY</v>
      </c>
      <c r="H4047" t="str">
        <f t="shared" si="148"/>
        <v>RY8</v>
      </c>
      <c r="I4047" t="s">
        <v>7785</v>
      </c>
      <c r="J4047" t="s">
        <v>7784</v>
      </c>
    </row>
    <row r="4048" spans="7:10" x14ac:dyDescent="0.35">
      <c r="G4048" t="str">
        <f t="shared" si="147"/>
        <v>RY8PARK HILL</v>
      </c>
      <c r="H4048" t="str">
        <f t="shared" si="148"/>
        <v>RY8</v>
      </c>
      <c r="I4048" t="s">
        <v>7787</v>
      </c>
      <c r="J4048" t="s">
        <v>7786</v>
      </c>
    </row>
    <row r="4049" spans="7:10" x14ac:dyDescent="0.35">
      <c r="G4049" t="str">
        <f t="shared" si="147"/>
        <v>RY8RESPIRATORY- LONG EATON</v>
      </c>
      <c r="H4049" t="str">
        <f t="shared" si="148"/>
        <v>RY8</v>
      </c>
      <c r="I4049" t="s">
        <v>7789</v>
      </c>
      <c r="J4049" t="s">
        <v>7788</v>
      </c>
    </row>
    <row r="4050" spans="7:10" x14ac:dyDescent="0.35">
      <c r="G4050" t="str">
        <f t="shared" si="147"/>
        <v>RY8RESPIRATORY MEDICINE</v>
      </c>
      <c r="H4050" t="str">
        <f t="shared" si="148"/>
        <v>RY8</v>
      </c>
      <c r="I4050" t="s">
        <v>7791</v>
      </c>
      <c r="J4050" t="s">
        <v>7790</v>
      </c>
    </row>
    <row r="4051" spans="7:10" x14ac:dyDescent="0.35">
      <c r="G4051" t="str">
        <f t="shared" si="147"/>
        <v>RY8RHEUMATOLOGY - HMH</v>
      </c>
      <c r="H4051" t="str">
        <f t="shared" si="148"/>
        <v>RY8</v>
      </c>
      <c r="I4051" t="s">
        <v>7793</v>
      </c>
      <c r="J4051" t="s">
        <v>7792</v>
      </c>
    </row>
    <row r="4052" spans="7:10" x14ac:dyDescent="0.35">
      <c r="G4052" t="str">
        <f t="shared" si="147"/>
        <v>RY8RHEUMATOLOGY - ILKESTON</v>
      </c>
      <c r="H4052" t="str">
        <f t="shared" si="148"/>
        <v>RY8</v>
      </c>
      <c r="I4052" t="s">
        <v>7795</v>
      </c>
      <c r="J4052" t="s">
        <v>7794</v>
      </c>
    </row>
    <row r="4053" spans="7:10" x14ac:dyDescent="0.35">
      <c r="G4053" t="str">
        <f t="shared" si="147"/>
        <v>RY8RHEUMATOLOGY - RIPLEY</v>
      </c>
      <c r="H4053" t="str">
        <f t="shared" si="148"/>
        <v>RY8</v>
      </c>
      <c r="I4053" t="s">
        <v>7797</v>
      </c>
      <c r="J4053" t="s">
        <v>7796</v>
      </c>
    </row>
    <row r="4054" spans="7:10" x14ac:dyDescent="0.35">
      <c r="G4054" t="str">
        <f t="shared" si="147"/>
        <v>RY8RIPLEY HOSPITAL</v>
      </c>
      <c r="H4054" t="str">
        <f t="shared" si="148"/>
        <v>RY8</v>
      </c>
      <c r="I4054" t="s">
        <v>6703</v>
      </c>
      <c r="J4054" t="s">
        <v>7798</v>
      </c>
    </row>
    <row r="4055" spans="7:10" x14ac:dyDescent="0.35">
      <c r="G4055" t="str">
        <f t="shared" si="147"/>
        <v>RY8RIPLEY HOSPITAL 2</v>
      </c>
      <c r="H4055" t="str">
        <f t="shared" si="148"/>
        <v>RY8</v>
      </c>
      <c r="I4055" t="s">
        <v>7800</v>
      </c>
      <c r="J4055" t="s">
        <v>7799</v>
      </c>
    </row>
    <row r="4056" spans="7:10" x14ac:dyDescent="0.35">
      <c r="G4056" t="str">
        <f t="shared" si="147"/>
        <v>RY8ROBERTSON ROAD</v>
      </c>
      <c r="H4056" t="str">
        <f t="shared" si="148"/>
        <v>RY8</v>
      </c>
      <c r="I4056" t="s">
        <v>7802</v>
      </c>
      <c r="J4056" t="s">
        <v>7801</v>
      </c>
    </row>
    <row r="4057" spans="7:10" x14ac:dyDescent="0.35">
      <c r="G4057" t="str">
        <f t="shared" si="147"/>
        <v>RY8ROCKLEY HOUSE</v>
      </c>
      <c r="H4057" t="str">
        <f t="shared" si="148"/>
        <v>RY8</v>
      </c>
      <c r="I4057" t="s">
        <v>7804</v>
      </c>
      <c r="J4057" t="s">
        <v>7803</v>
      </c>
    </row>
    <row r="4058" spans="7:10" x14ac:dyDescent="0.35">
      <c r="G4058" t="str">
        <f t="shared" si="147"/>
        <v>RY8ST OSWALD'S</v>
      </c>
      <c r="H4058" t="str">
        <f t="shared" si="148"/>
        <v>RY8</v>
      </c>
      <c r="I4058" t="s">
        <v>7806</v>
      </c>
      <c r="J4058" t="s">
        <v>7805</v>
      </c>
    </row>
    <row r="4059" spans="7:10" x14ac:dyDescent="0.35">
      <c r="G4059" t="str">
        <f t="shared" si="147"/>
        <v>RY8ST OSWALD'S COMMUNITY HOSPITAL</v>
      </c>
      <c r="H4059" t="str">
        <f t="shared" si="148"/>
        <v>RY8</v>
      </c>
      <c r="I4059" t="s">
        <v>7808</v>
      </c>
      <c r="J4059" t="s">
        <v>7807</v>
      </c>
    </row>
    <row r="4060" spans="7:10" x14ac:dyDescent="0.35">
      <c r="G4060" t="str">
        <f t="shared" si="147"/>
        <v>RY8THE LIMES</v>
      </c>
      <c r="H4060" t="str">
        <f t="shared" si="148"/>
        <v>RY8</v>
      </c>
      <c r="I4060" t="s">
        <v>2319</v>
      </c>
      <c r="J4060" t="s">
        <v>7809</v>
      </c>
    </row>
    <row r="4061" spans="7:10" x14ac:dyDescent="0.35">
      <c r="G4061" t="str">
        <f t="shared" si="147"/>
        <v>RY8THE MANOR STORE</v>
      </c>
      <c r="H4061" t="str">
        <f t="shared" si="148"/>
        <v>RY8</v>
      </c>
      <c r="I4061" t="s">
        <v>7811</v>
      </c>
      <c r="J4061" t="s">
        <v>7810</v>
      </c>
    </row>
    <row r="4062" spans="7:10" x14ac:dyDescent="0.35">
      <c r="G4062" t="str">
        <f t="shared" si="147"/>
        <v>RY8THE POPLARS</v>
      </c>
      <c r="H4062" t="str">
        <f t="shared" si="148"/>
        <v>RY8</v>
      </c>
      <c r="I4062" t="s">
        <v>6635</v>
      </c>
      <c r="J4062" t="s">
        <v>7812</v>
      </c>
    </row>
    <row r="4063" spans="7:10" x14ac:dyDescent="0.35">
      <c r="G4063" t="str">
        <f t="shared" si="147"/>
        <v>RY8THE SPINNEY</v>
      </c>
      <c r="H4063" t="str">
        <f t="shared" si="148"/>
        <v>RY8</v>
      </c>
      <c r="I4063" t="s">
        <v>7814</v>
      </c>
      <c r="J4063" t="s">
        <v>7813</v>
      </c>
    </row>
    <row r="4064" spans="7:10" x14ac:dyDescent="0.35">
      <c r="G4064" t="str">
        <f t="shared" si="147"/>
        <v>RY8TRAUMA &amp; ORTHOPAEDICS - HMH</v>
      </c>
      <c r="H4064" t="str">
        <f t="shared" si="148"/>
        <v>RY8</v>
      </c>
      <c r="I4064" t="s">
        <v>7816</v>
      </c>
      <c r="J4064" t="s">
        <v>7815</v>
      </c>
    </row>
    <row r="4065" spans="7:10" x14ac:dyDescent="0.35">
      <c r="G4065" t="str">
        <f t="shared" si="147"/>
        <v>RY8TRAUMA &amp; ORTHOPAEDICS - ILKESTON</v>
      </c>
      <c r="H4065" t="str">
        <f t="shared" si="148"/>
        <v>RY8</v>
      </c>
      <c r="I4065" t="s">
        <v>7818</v>
      </c>
      <c r="J4065" t="s">
        <v>7817</v>
      </c>
    </row>
    <row r="4066" spans="7:10" x14ac:dyDescent="0.35">
      <c r="G4066" t="str">
        <f t="shared" si="147"/>
        <v>RY8UROLOGY</v>
      </c>
      <c r="H4066" t="str">
        <f t="shared" si="148"/>
        <v>RY8</v>
      </c>
      <c r="I4066" t="s">
        <v>7820</v>
      </c>
      <c r="J4066" t="s">
        <v>7819</v>
      </c>
    </row>
    <row r="4067" spans="7:10" x14ac:dyDescent="0.35">
      <c r="G4067" t="str">
        <f t="shared" si="147"/>
        <v>RY8UROLOGY - LONG EATON</v>
      </c>
      <c r="H4067" t="str">
        <f t="shared" si="148"/>
        <v>RY8</v>
      </c>
      <c r="I4067" t="s">
        <v>7822</v>
      </c>
      <c r="J4067" t="s">
        <v>7821</v>
      </c>
    </row>
    <row r="4068" spans="7:10" x14ac:dyDescent="0.35">
      <c r="G4068" t="str">
        <f t="shared" si="147"/>
        <v>RY8WALTON HOSPITAL</v>
      </c>
      <c r="H4068" t="str">
        <f t="shared" si="148"/>
        <v>RY8</v>
      </c>
      <c r="I4068" t="s">
        <v>1475</v>
      </c>
      <c r="J4068" t="s">
        <v>7823</v>
      </c>
    </row>
    <row r="4069" spans="7:10" x14ac:dyDescent="0.35">
      <c r="G4069" t="str">
        <f t="shared" si="147"/>
        <v>RY8WHEATBRIDGE ROAD HEALTH VILLAGE</v>
      </c>
      <c r="H4069" t="str">
        <f t="shared" si="148"/>
        <v>RY8</v>
      </c>
      <c r="I4069" t="s">
        <v>7825</v>
      </c>
      <c r="J4069" t="s">
        <v>7824</v>
      </c>
    </row>
    <row r="4070" spans="7:10" x14ac:dyDescent="0.35">
      <c r="G4070" t="str">
        <f t="shared" si="147"/>
        <v>RY8WHITWORTH CENTRE</v>
      </c>
      <c r="H4070" t="str">
        <f t="shared" si="148"/>
        <v>RY8</v>
      </c>
      <c r="I4070" t="s">
        <v>7827</v>
      </c>
      <c r="J4070" t="s">
        <v>7826</v>
      </c>
    </row>
    <row r="4071" spans="7:10" x14ac:dyDescent="0.35">
      <c r="G4071" t="str">
        <f t="shared" si="147"/>
        <v>RY9RICHMOND ROYAL HOSPITAL</v>
      </c>
      <c r="H4071" t="str">
        <f t="shared" si="148"/>
        <v>RY9</v>
      </c>
      <c r="I4071" t="s">
        <v>7829</v>
      </c>
      <c r="J4071" t="s">
        <v>7828</v>
      </c>
    </row>
    <row r="4072" spans="7:10" x14ac:dyDescent="0.35">
      <c r="G4072" t="str">
        <f t="shared" ref="G4072:G4130" si="149">H4072&amp;I4072</f>
        <v>RY9TEDDINGTON MEMORIAL HOSPITAL</v>
      </c>
      <c r="H4072" t="str">
        <f t="shared" si="148"/>
        <v>RY9</v>
      </c>
      <c r="I4072" t="s">
        <v>3006</v>
      </c>
      <c r="J4072" t="s">
        <v>7830</v>
      </c>
    </row>
    <row r="4073" spans="7:10" x14ac:dyDescent="0.35">
      <c r="G4073" t="str">
        <f t="shared" si="149"/>
        <v>RY9TEDDINGTON MEMORIAL HOSPITAL HRCH</v>
      </c>
      <c r="H4073" t="str">
        <f t="shared" si="148"/>
        <v>RY9</v>
      </c>
      <c r="I4073" t="s">
        <v>7832</v>
      </c>
      <c r="J4073" t="s">
        <v>7831</v>
      </c>
    </row>
    <row r="4074" spans="7:10" x14ac:dyDescent="0.35">
      <c r="G4074" t="str">
        <f t="shared" si="149"/>
        <v>RYGABBEY VIEW</v>
      </c>
      <c r="H4074" t="str">
        <f t="shared" si="148"/>
        <v>RYG</v>
      </c>
      <c r="I4074" t="s">
        <v>2492</v>
      </c>
      <c r="J4074" t="s">
        <v>7833</v>
      </c>
    </row>
    <row r="4075" spans="7:10" x14ac:dyDescent="0.35">
      <c r="G4075" t="str">
        <f t="shared" si="149"/>
        <v>RYGASPEN CENTRE</v>
      </c>
      <c r="H4075" t="str">
        <f t="shared" ref="H4075:H4132" si="150">LEFT(J4075,3)</f>
        <v>RYG</v>
      </c>
      <c r="I4075" t="s">
        <v>7835</v>
      </c>
      <c r="J4075" t="s">
        <v>7834</v>
      </c>
    </row>
    <row r="4076" spans="7:10" x14ac:dyDescent="0.35">
      <c r="G4076" t="str">
        <f t="shared" si="149"/>
        <v>RYGBROOKLANDS HOSPITAL</v>
      </c>
      <c r="H4076" t="str">
        <f t="shared" si="150"/>
        <v>RYG</v>
      </c>
      <c r="I4076" t="s">
        <v>7837</v>
      </c>
      <c r="J4076" t="s">
        <v>7836</v>
      </c>
    </row>
    <row r="4077" spans="7:10" x14ac:dyDescent="0.35">
      <c r="G4077" t="str">
        <f t="shared" si="149"/>
        <v>RYGCANLEY HEALTH VISITORS BASE</v>
      </c>
      <c r="H4077" t="str">
        <f t="shared" si="150"/>
        <v>RYG</v>
      </c>
      <c r="I4077" t="s">
        <v>7839</v>
      </c>
      <c r="J4077" t="s">
        <v>7838</v>
      </c>
    </row>
    <row r="4078" spans="7:10" x14ac:dyDescent="0.35">
      <c r="G4078" t="str">
        <f t="shared" si="149"/>
        <v>RYGCOV &amp; WARK PSYCHOLOGY SUITE</v>
      </c>
      <c r="H4078" t="str">
        <f t="shared" si="150"/>
        <v>RYG</v>
      </c>
      <c r="I4078" t="s">
        <v>7841</v>
      </c>
      <c r="J4078" t="s">
        <v>7840</v>
      </c>
    </row>
    <row r="4079" spans="7:10" x14ac:dyDescent="0.35">
      <c r="G4079" t="str">
        <f t="shared" si="149"/>
        <v>RYGELLYS EXTRA ACRE</v>
      </c>
      <c r="H4079" t="str">
        <f t="shared" si="150"/>
        <v>RYG</v>
      </c>
      <c r="I4079" t="s">
        <v>7843</v>
      </c>
      <c r="J4079" t="s">
        <v>7842</v>
      </c>
    </row>
    <row r="4080" spans="7:10" x14ac:dyDescent="0.35">
      <c r="G4080" t="str">
        <f t="shared" si="149"/>
        <v>RYGGULSON HOSPITAL</v>
      </c>
      <c r="H4080" t="str">
        <f t="shared" si="150"/>
        <v>RYG</v>
      </c>
      <c r="I4080" t="s">
        <v>7845</v>
      </c>
      <c r="J4080" t="s">
        <v>7844</v>
      </c>
    </row>
    <row r="4081" spans="7:10" x14ac:dyDescent="0.35">
      <c r="G4081" t="str">
        <f t="shared" si="149"/>
        <v>RYGLOXLEY BUILDING</v>
      </c>
      <c r="H4081" t="str">
        <f t="shared" si="150"/>
        <v>RYG</v>
      </c>
      <c r="I4081" t="s">
        <v>7847</v>
      </c>
      <c r="J4081" t="s">
        <v>7846</v>
      </c>
    </row>
    <row r="4082" spans="7:10" x14ac:dyDescent="0.35">
      <c r="G4082" t="str">
        <f t="shared" si="149"/>
        <v>RYGMAPLEWOOD</v>
      </c>
      <c r="H4082" t="str">
        <f t="shared" si="150"/>
        <v>RYG</v>
      </c>
      <c r="I4082" t="s">
        <v>7849</v>
      </c>
      <c r="J4082" t="s">
        <v>7848</v>
      </c>
    </row>
    <row r="4083" spans="7:10" x14ac:dyDescent="0.35">
      <c r="G4083" t="str">
        <f t="shared" si="149"/>
        <v>RYGNEWFIELD ANNEXE</v>
      </c>
      <c r="H4083" t="str">
        <f t="shared" si="150"/>
        <v>RYG</v>
      </c>
      <c r="I4083" t="s">
        <v>7851</v>
      </c>
      <c r="J4083" t="s">
        <v>7850</v>
      </c>
    </row>
    <row r="4084" spans="7:10" x14ac:dyDescent="0.35">
      <c r="G4084" t="str">
        <f t="shared" si="149"/>
        <v>RYGPAYBODY BUILDING</v>
      </c>
      <c r="H4084" t="str">
        <f t="shared" si="150"/>
        <v>RYG</v>
      </c>
      <c r="I4084" t="s">
        <v>7853</v>
      </c>
      <c r="J4084" t="s">
        <v>7852</v>
      </c>
    </row>
    <row r="4085" spans="7:10" x14ac:dyDescent="0.35">
      <c r="G4085" t="str">
        <f t="shared" si="149"/>
        <v>RYGRESIDENTIAL HOME</v>
      </c>
      <c r="H4085" t="str">
        <f t="shared" si="150"/>
        <v>RYG</v>
      </c>
      <c r="I4085" t="s">
        <v>7855</v>
      </c>
      <c r="J4085" t="s">
        <v>7854</v>
      </c>
    </row>
    <row r="4086" spans="7:10" x14ac:dyDescent="0.35">
      <c r="G4086" t="str">
        <f t="shared" si="149"/>
        <v>RYGST MICHAEL'S</v>
      </c>
      <c r="H4086" t="str">
        <f t="shared" si="150"/>
        <v>RYG</v>
      </c>
      <c r="I4086" t="s">
        <v>7857</v>
      </c>
      <c r="J4086" t="s">
        <v>7856</v>
      </c>
    </row>
    <row r="4087" spans="7:10" x14ac:dyDescent="0.35">
      <c r="G4087" t="str">
        <f t="shared" si="149"/>
        <v>RYGSWANSWELL POINT</v>
      </c>
      <c r="H4087" t="str">
        <f t="shared" si="150"/>
        <v>RYG</v>
      </c>
      <c r="I4087" t="s">
        <v>7859</v>
      </c>
      <c r="J4087" t="s">
        <v>7858</v>
      </c>
    </row>
    <row r="4088" spans="7:10" x14ac:dyDescent="0.35">
      <c r="G4088" t="str">
        <f t="shared" si="149"/>
        <v>RYGTHE BIRCHES</v>
      </c>
      <c r="H4088" t="str">
        <f t="shared" si="150"/>
        <v>RYG</v>
      </c>
      <c r="I4088" t="s">
        <v>7861</v>
      </c>
      <c r="J4088" t="s">
        <v>7860</v>
      </c>
    </row>
    <row r="4089" spans="7:10" x14ac:dyDescent="0.35">
      <c r="G4089" t="str">
        <f t="shared" si="149"/>
        <v>RYGTHE CALUDON CENTRE, COVENTRY</v>
      </c>
      <c r="H4089" t="str">
        <f t="shared" si="150"/>
        <v>RYG</v>
      </c>
      <c r="I4089" t="s">
        <v>7863</v>
      </c>
      <c r="J4089" t="s">
        <v>7862</v>
      </c>
    </row>
    <row r="4090" spans="7:10" x14ac:dyDescent="0.35">
      <c r="G4090" t="str">
        <f t="shared" si="149"/>
        <v>RYGTHE CEDARS</v>
      </c>
      <c r="H4090" t="str">
        <f t="shared" si="150"/>
        <v>RYG</v>
      </c>
      <c r="I4090" t="s">
        <v>3370</v>
      </c>
      <c r="J4090" t="s">
        <v>7864</v>
      </c>
    </row>
    <row r="4091" spans="7:10" x14ac:dyDescent="0.35">
      <c r="G4091" t="str">
        <f t="shared" si="149"/>
        <v>RYGTHE LOFT</v>
      </c>
      <c r="H4091" t="str">
        <f t="shared" si="150"/>
        <v>RYG</v>
      </c>
      <c r="I4091" t="s">
        <v>7866</v>
      </c>
      <c r="J4091" t="s">
        <v>7865</v>
      </c>
    </row>
    <row r="4092" spans="7:10" x14ac:dyDescent="0.35">
      <c r="G4092" t="str">
        <f t="shared" si="149"/>
        <v>RYGTHE MANOR HOSPITAL</v>
      </c>
      <c r="H4092" t="str">
        <f t="shared" si="150"/>
        <v>RYG</v>
      </c>
      <c r="I4092" t="s">
        <v>7868</v>
      </c>
      <c r="J4092" t="s">
        <v>7867</v>
      </c>
    </row>
    <row r="4093" spans="7:10" x14ac:dyDescent="0.35">
      <c r="G4093" t="str">
        <f t="shared" si="149"/>
        <v>RYGTHE PARK PALING</v>
      </c>
      <c r="H4093" t="str">
        <f t="shared" si="150"/>
        <v>RYG</v>
      </c>
      <c r="I4093" t="s">
        <v>7870</v>
      </c>
      <c r="J4093" t="s">
        <v>7869</v>
      </c>
    </row>
    <row r="4094" spans="7:10" x14ac:dyDescent="0.35">
      <c r="G4094" t="str">
        <f t="shared" si="149"/>
        <v>RYGTHE PARK PALING CARE HOME</v>
      </c>
      <c r="H4094" t="str">
        <f t="shared" si="150"/>
        <v>RYG</v>
      </c>
      <c r="I4094" t="s">
        <v>7872</v>
      </c>
      <c r="J4094" t="s">
        <v>7871</v>
      </c>
    </row>
    <row r="4095" spans="7:10" x14ac:dyDescent="0.35">
      <c r="G4095" t="str">
        <f t="shared" si="149"/>
        <v>RYGTHE RAILINGS</v>
      </c>
      <c r="H4095" t="str">
        <f t="shared" si="150"/>
        <v>RYG</v>
      </c>
      <c r="I4095" t="s">
        <v>7874</v>
      </c>
      <c r="J4095" t="s">
        <v>7873</v>
      </c>
    </row>
    <row r="4096" spans="7:10" x14ac:dyDescent="0.35">
      <c r="G4096" t="str">
        <f t="shared" si="149"/>
        <v>RYGTHE WILLOWS</v>
      </c>
      <c r="H4096" t="str">
        <f t="shared" si="150"/>
        <v>RYG</v>
      </c>
      <c r="I4096" t="s">
        <v>2146</v>
      </c>
      <c r="J4096" t="s">
        <v>7875</v>
      </c>
    </row>
    <row r="4097" spans="7:10" x14ac:dyDescent="0.35">
      <c r="G4097" t="str">
        <f t="shared" si="149"/>
        <v>RYGWALL HILL CARE HOME</v>
      </c>
      <c r="H4097" t="str">
        <f t="shared" si="150"/>
        <v>RYG</v>
      </c>
      <c r="I4097" t="s">
        <v>7877</v>
      </c>
      <c r="J4097" t="s">
        <v>7876</v>
      </c>
    </row>
    <row r="4098" spans="7:10" x14ac:dyDescent="0.35">
      <c r="G4098" t="str">
        <f t="shared" si="149"/>
        <v>RYGWARWICK MHRC</v>
      </c>
      <c r="H4098" t="str">
        <f t="shared" si="150"/>
        <v>RYG</v>
      </c>
      <c r="I4098" t="s">
        <v>7879</v>
      </c>
      <c r="J4098" t="s">
        <v>7878</v>
      </c>
    </row>
    <row r="4099" spans="7:10" x14ac:dyDescent="0.35">
      <c r="G4099" t="str">
        <f t="shared" si="149"/>
        <v>RYGWINDMILL POINT</v>
      </c>
      <c r="H4099" t="str">
        <f t="shared" si="150"/>
        <v>RYG</v>
      </c>
      <c r="I4099" t="s">
        <v>7881</v>
      </c>
      <c r="J4099" t="s">
        <v>7880</v>
      </c>
    </row>
    <row r="4100" spans="7:10" x14ac:dyDescent="0.35">
      <c r="G4100" t="str">
        <f t="shared" si="149"/>
        <v>RYJCHARING CROSS HOSPITAL</v>
      </c>
      <c r="H4100" t="str">
        <f t="shared" si="150"/>
        <v>RYJ</v>
      </c>
      <c r="I4100" t="s">
        <v>7883</v>
      </c>
      <c r="J4100" t="s">
        <v>7882</v>
      </c>
    </row>
    <row r="4101" spans="7:10" x14ac:dyDescent="0.35">
      <c r="G4101" t="str">
        <f t="shared" si="149"/>
        <v>RYJHAMMERSMITH HOSPITAL</v>
      </c>
      <c r="H4101" t="str">
        <f t="shared" si="150"/>
        <v>RYJ</v>
      </c>
      <c r="I4101" t="s">
        <v>7885</v>
      </c>
      <c r="J4101" t="s">
        <v>7884</v>
      </c>
    </row>
    <row r="4102" spans="7:10" x14ac:dyDescent="0.35">
      <c r="G4102" t="str">
        <f t="shared" si="149"/>
        <v>RYJQUEEN CHARLOTTE'S HOSPITAL</v>
      </c>
      <c r="H4102" t="str">
        <f t="shared" si="150"/>
        <v>RYJ</v>
      </c>
      <c r="I4102" t="s">
        <v>7887</v>
      </c>
      <c r="J4102" t="s">
        <v>7886</v>
      </c>
    </row>
    <row r="4103" spans="7:10" x14ac:dyDescent="0.35">
      <c r="G4103" t="str">
        <f t="shared" si="149"/>
        <v>RYJST MARY'S HOSPITAL (HQ)</v>
      </c>
      <c r="H4103" t="str">
        <f t="shared" si="150"/>
        <v>RYJ</v>
      </c>
      <c r="I4103" t="s">
        <v>7889</v>
      </c>
      <c r="J4103" t="s">
        <v>7888</v>
      </c>
    </row>
    <row r="4104" spans="7:10" x14ac:dyDescent="0.35">
      <c r="G4104" t="str">
        <f t="shared" si="149"/>
        <v>RYJWESTERN EYE HOSPITAL</v>
      </c>
      <c r="H4104" t="str">
        <f t="shared" si="150"/>
        <v>RYJ</v>
      </c>
      <c r="I4104" t="s">
        <v>7891</v>
      </c>
      <c r="J4104" t="s">
        <v>7890</v>
      </c>
    </row>
    <row r="4105" spans="7:10" x14ac:dyDescent="0.35">
      <c r="G4105" t="str">
        <f t="shared" si="149"/>
        <v>RYKANCHOR MEADOW</v>
      </c>
      <c r="H4105" t="str">
        <f t="shared" si="150"/>
        <v>RYK</v>
      </c>
      <c r="I4105" t="s">
        <v>7893</v>
      </c>
      <c r="J4105" t="s">
        <v>7892</v>
      </c>
    </row>
    <row r="4106" spans="7:10" x14ac:dyDescent="0.35">
      <c r="G4106" t="str">
        <f t="shared" si="149"/>
        <v>RYKBLOXWICH HOSPITAL 1</v>
      </c>
      <c r="H4106" t="str">
        <f t="shared" si="150"/>
        <v>RYK</v>
      </c>
      <c r="I4106" t="s">
        <v>7896</v>
      </c>
      <c r="J4106" t="s">
        <v>7895</v>
      </c>
    </row>
    <row r="4107" spans="7:10" x14ac:dyDescent="0.35">
      <c r="G4107" t="str">
        <f t="shared" si="149"/>
        <v>RYKBLOXWICH HOSPITAL 2</v>
      </c>
      <c r="H4107" t="str">
        <f t="shared" si="150"/>
        <v>RYK</v>
      </c>
      <c r="I4107" t="s">
        <v>7898</v>
      </c>
      <c r="J4107" t="s">
        <v>7897</v>
      </c>
    </row>
    <row r="4108" spans="7:10" x14ac:dyDescent="0.35">
      <c r="G4108" t="str">
        <f t="shared" si="149"/>
        <v>RYKBLOXWICH HOSPITAL 3</v>
      </c>
      <c r="H4108" t="str">
        <f t="shared" si="150"/>
        <v>RYK</v>
      </c>
      <c r="I4108" t="s">
        <v>7900</v>
      </c>
      <c r="J4108" t="s">
        <v>7899</v>
      </c>
    </row>
    <row r="4109" spans="7:10" x14ac:dyDescent="0.35">
      <c r="G4109" t="str">
        <f t="shared" si="149"/>
        <v>RYKBLOXWICH HOSPITAL 4</v>
      </c>
      <c r="H4109" t="str">
        <f t="shared" si="150"/>
        <v>RYK</v>
      </c>
      <c r="I4109" t="s">
        <v>7902</v>
      </c>
      <c r="J4109" t="s">
        <v>7901</v>
      </c>
    </row>
    <row r="4110" spans="7:10" x14ac:dyDescent="0.35">
      <c r="G4110" t="str">
        <f t="shared" si="149"/>
        <v>RYKBUSHEY FIELDS HOSPITAL 1</v>
      </c>
      <c r="H4110" t="str">
        <f t="shared" si="150"/>
        <v>RYK</v>
      </c>
      <c r="I4110" t="s">
        <v>7905</v>
      </c>
      <c r="J4110" t="s">
        <v>7904</v>
      </c>
    </row>
    <row r="4111" spans="7:10" x14ac:dyDescent="0.35">
      <c r="G4111" t="str">
        <f t="shared" si="149"/>
        <v>RYKBUSHEY FIELDS HOSPITAL 10</v>
      </c>
      <c r="H4111" t="str">
        <f t="shared" si="150"/>
        <v>RYK</v>
      </c>
      <c r="I4111" t="s">
        <v>7907</v>
      </c>
      <c r="J4111" t="s">
        <v>7906</v>
      </c>
    </row>
    <row r="4112" spans="7:10" x14ac:dyDescent="0.35">
      <c r="G4112" t="str">
        <f t="shared" si="149"/>
        <v>RYKBUSHEY FIELDS HOSPITAL 11</v>
      </c>
      <c r="H4112" t="str">
        <f t="shared" si="150"/>
        <v>RYK</v>
      </c>
      <c r="I4112" t="s">
        <v>7909</v>
      </c>
      <c r="J4112" t="s">
        <v>7908</v>
      </c>
    </row>
    <row r="4113" spans="7:10" x14ac:dyDescent="0.35">
      <c r="G4113" t="str">
        <f t="shared" si="149"/>
        <v>RYKBUSHEY FIELDS HOSPITAL 12</v>
      </c>
      <c r="H4113" t="str">
        <f t="shared" si="150"/>
        <v>RYK</v>
      </c>
      <c r="I4113" t="s">
        <v>7911</v>
      </c>
      <c r="J4113" t="s">
        <v>7910</v>
      </c>
    </row>
    <row r="4114" spans="7:10" x14ac:dyDescent="0.35">
      <c r="G4114" t="str">
        <f t="shared" si="149"/>
        <v>RYKBUSHEY FIELDS HOSPITAL 13</v>
      </c>
      <c r="H4114" t="str">
        <f t="shared" si="150"/>
        <v>RYK</v>
      </c>
      <c r="I4114" t="s">
        <v>7913</v>
      </c>
      <c r="J4114" t="s">
        <v>7912</v>
      </c>
    </row>
    <row r="4115" spans="7:10" x14ac:dyDescent="0.35">
      <c r="G4115" t="str">
        <f t="shared" si="149"/>
        <v>RYKBUSHEY FIELDS HOSPITAL 13</v>
      </c>
      <c r="H4115" t="str">
        <f t="shared" si="150"/>
        <v>RYK</v>
      </c>
      <c r="I4115" t="s">
        <v>7913</v>
      </c>
      <c r="J4115" t="s">
        <v>7914</v>
      </c>
    </row>
    <row r="4116" spans="7:10" x14ac:dyDescent="0.35">
      <c r="G4116" t="str">
        <f t="shared" si="149"/>
        <v>RYKBUSHEY FIELDS HOSPITAL 14</v>
      </c>
      <c r="H4116" t="str">
        <f t="shared" si="150"/>
        <v>RYK</v>
      </c>
      <c r="I4116" t="s">
        <v>7916</v>
      </c>
      <c r="J4116" t="s">
        <v>7915</v>
      </c>
    </row>
    <row r="4117" spans="7:10" x14ac:dyDescent="0.35">
      <c r="G4117" t="str">
        <f t="shared" si="149"/>
        <v>RYKBUSHEY FIELDS HOSPITAL 14</v>
      </c>
      <c r="H4117" t="str">
        <f t="shared" si="150"/>
        <v>RYK</v>
      </c>
      <c r="I4117" t="s">
        <v>7916</v>
      </c>
      <c r="J4117" t="s">
        <v>7917</v>
      </c>
    </row>
    <row r="4118" spans="7:10" x14ac:dyDescent="0.35">
      <c r="G4118" t="str">
        <f t="shared" si="149"/>
        <v>RYKBUSHEY FIELDS HOSPITAL 2</v>
      </c>
      <c r="H4118" t="str">
        <f t="shared" si="150"/>
        <v>RYK</v>
      </c>
      <c r="I4118" t="s">
        <v>7919</v>
      </c>
      <c r="J4118" t="s">
        <v>7918</v>
      </c>
    </row>
    <row r="4119" spans="7:10" x14ac:dyDescent="0.35">
      <c r="G4119" t="str">
        <f t="shared" si="149"/>
        <v>RYKBUSHEY FIELDS HOSPITAL 3</v>
      </c>
      <c r="H4119" t="str">
        <f t="shared" si="150"/>
        <v>RYK</v>
      </c>
      <c r="I4119" t="s">
        <v>7921</v>
      </c>
      <c r="J4119" t="s">
        <v>7920</v>
      </c>
    </row>
    <row r="4120" spans="7:10" x14ac:dyDescent="0.35">
      <c r="G4120" t="str">
        <f t="shared" si="149"/>
        <v>RYKBUSHEY FIELDS HOSPITAL 4</v>
      </c>
      <c r="H4120" t="str">
        <f t="shared" si="150"/>
        <v>RYK</v>
      </c>
      <c r="I4120" t="s">
        <v>7923</v>
      </c>
      <c r="J4120" t="s">
        <v>7922</v>
      </c>
    </row>
    <row r="4121" spans="7:10" x14ac:dyDescent="0.35">
      <c r="G4121" t="str">
        <f t="shared" si="149"/>
        <v>RYKBUSHEY FIELDS HOSPITAL 5</v>
      </c>
      <c r="H4121" t="str">
        <f t="shared" si="150"/>
        <v>RYK</v>
      </c>
      <c r="I4121" t="s">
        <v>7925</v>
      </c>
      <c r="J4121" t="s">
        <v>7924</v>
      </c>
    </row>
    <row r="4122" spans="7:10" x14ac:dyDescent="0.35">
      <c r="G4122" t="str">
        <f t="shared" si="149"/>
        <v>RYKBUSHEY FIELDS HOSPITAL 6</v>
      </c>
      <c r="H4122" t="str">
        <f t="shared" si="150"/>
        <v>RYK</v>
      </c>
      <c r="I4122" t="s">
        <v>7927</v>
      </c>
      <c r="J4122" t="s">
        <v>7926</v>
      </c>
    </row>
    <row r="4123" spans="7:10" x14ac:dyDescent="0.35">
      <c r="G4123" t="str">
        <f t="shared" si="149"/>
        <v>RYKBUSHEY FIELDS HOSPITAL 7</v>
      </c>
      <c r="H4123" t="str">
        <f t="shared" si="150"/>
        <v>RYK</v>
      </c>
      <c r="I4123" t="s">
        <v>7929</v>
      </c>
      <c r="J4123" t="s">
        <v>7928</v>
      </c>
    </row>
    <row r="4124" spans="7:10" x14ac:dyDescent="0.35">
      <c r="G4124" t="str">
        <f t="shared" si="149"/>
        <v>RYKBUSHEY FIELDS HOSPITAL 8</v>
      </c>
      <c r="H4124" t="str">
        <f t="shared" si="150"/>
        <v>RYK</v>
      </c>
      <c r="I4124" t="s">
        <v>7931</v>
      </c>
      <c r="J4124" t="s">
        <v>7930</v>
      </c>
    </row>
    <row r="4125" spans="7:10" x14ac:dyDescent="0.35">
      <c r="G4125" t="str">
        <f t="shared" si="149"/>
        <v>RYKBUSHEY FIELDS HOSPITAL 9</v>
      </c>
      <c r="H4125" t="str">
        <f t="shared" si="150"/>
        <v>RYK</v>
      </c>
      <c r="I4125" t="s">
        <v>7933</v>
      </c>
      <c r="J4125" t="s">
        <v>7932</v>
      </c>
    </row>
    <row r="4126" spans="7:10" x14ac:dyDescent="0.35">
      <c r="G4126" t="str">
        <f t="shared" si="149"/>
        <v>RYKCANALSIDE 1</v>
      </c>
      <c r="H4126" t="str">
        <f t="shared" si="150"/>
        <v>RYK</v>
      </c>
      <c r="I4126" t="s">
        <v>7935</v>
      </c>
      <c r="J4126" t="s">
        <v>7934</v>
      </c>
    </row>
    <row r="4127" spans="7:10" x14ac:dyDescent="0.35">
      <c r="G4127" t="str">
        <f t="shared" si="149"/>
        <v>RYKCANALSIDE 2</v>
      </c>
      <c r="H4127" t="str">
        <f t="shared" si="150"/>
        <v>RYK</v>
      </c>
      <c r="I4127" t="s">
        <v>7937</v>
      </c>
      <c r="J4127" t="s">
        <v>7936</v>
      </c>
    </row>
    <row r="4128" spans="7:10" x14ac:dyDescent="0.35">
      <c r="G4128" t="str">
        <f t="shared" si="149"/>
        <v>RYKCANALSIDE 3</v>
      </c>
      <c r="H4128" t="str">
        <f t="shared" si="150"/>
        <v>RYK</v>
      </c>
      <c r="I4128" t="s">
        <v>7939</v>
      </c>
      <c r="J4128" t="s">
        <v>7938</v>
      </c>
    </row>
    <row r="4129" spans="7:10" x14ac:dyDescent="0.35">
      <c r="G4129" t="str">
        <f t="shared" si="149"/>
        <v>RYKCANALSIDE 4</v>
      </c>
      <c r="H4129" t="str">
        <f t="shared" si="150"/>
        <v>RYK</v>
      </c>
      <c r="I4129" t="s">
        <v>7941</v>
      </c>
      <c r="J4129" t="s">
        <v>7940</v>
      </c>
    </row>
    <row r="4130" spans="7:10" x14ac:dyDescent="0.35">
      <c r="G4130" t="str">
        <f t="shared" si="149"/>
        <v>RYKCANALSIDE 5</v>
      </c>
      <c r="H4130" t="str">
        <f t="shared" si="150"/>
        <v>RYK</v>
      </c>
      <c r="I4130" t="s">
        <v>7943</v>
      </c>
      <c r="J4130" t="s">
        <v>7942</v>
      </c>
    </row>
    <row r="4131" spans="7:10" x14ac:dyDescent="0.35">
      <c r="G4131" t="str">
        <f t="shared" ref="G4131:G4187" si="151">H4131&amp;I4131</f>
        <v>RYKDOROTHY PATTISON HOSPITAL 1</v>
      </c>
      <c r="H4131" t="str">
        <f t="shared" si="150"/>
        <v>RYK</v>
      </c>
      <c r="I4131" t="s">
        <v>7946</v>
      </c>
      <c r="J4131" t="s">
        <v>7945</v>
      </c>
    </row>
    <row r="4132" spans="7:10" x14ac:dyDescent="0.35">
      <c r="G4132" t="str">
        <f t="shared" si="151"/>
        <v>RYKDOROTHY PATTISON HOSPITAL 1</v>
      </c>
      <c r="H4132" t="str">
        <f t="shared" si="150"/>
        <v>RYK</v>
      </c>
      <c r="I4132" t="s">
        <v>7946</v>
      </c>
      <c r="J4132" t="s">
        <v>7947</v>
      </c>
    </row>
    <row r="4133" spans="7:10" x14ac:dyDescent="0.35">
      <c r="G4133" t="str">
        <f t="shared" si="151"/>
        <v>RYKROSE COTTAGE 1</v>
      </c>
      <c r="H4133" t="str">
        <f t="shared" ref="H4133:H4134" si="152">LEFT(J4133,3)</f>
        <v>RYK</v>
      </c>
      <c r="I4133" t="s">
        <v>7949</v>
      </c>
      <c r="J4133" t="s">
        <v>7948</v>
      </c>
    </row>
    <row r="4134" spans="7:10" x14ac:dyDescent="0.35">
      <c r="G4134" t="str">
        <f t="shared" si="151"/>
        <v>RYKRUSSELL HALL HOSPITAL</v>
      </c>
      <c r="H4134" t="str">
        <f t="shared" si="152"/>
        <v>RYK</v>
      </c>
      <c r="I4134" t="s">
        <v>7951</v>
      </c>
      <c r="J4134" t="s">
        <v>7950</v>
      </c>
    </row>
    <row r="4135" spans="7:10" x14ac:dyDescent="0.35">
      <c r="G4135" t="str">
        <f t="shared" si="151"/>
        <v>RYRASHDOWN NUFFIELD HOSPITAL</v>
      </c>
      <c r="H4135" t="s">
        <v>234</v>
      </c>
      <c r="I4135" t="s">
        <v>6642</v>
      </c>
      <c r="J4135" t="s">
        <v>14462</v>
      </c>
    </row>
    <row r="4136" spans="7:10" x14ac:dyDescent="0.35">
      <c r="G4136" t="str">
        <f t="shared" si="151"/>
        <v>RYRBRIGHTON GENERAL HOSPITAL</v>
      </c>
      <c r="H4136" t="s">
        <v>234</v>
      </c>
      <c r="I4136" t="s">
        <v>1162</v>
      </c>
      <c r="J4136" t="s">
        <v>14463</v>
      </c>
    </row>
    <row r="4137" spans="7:10" x14ac:dyDescent="0.35">
      <c r="G4137" t="str">
        <f t="shared" si="151"/>
        <v>RYRCHICHESTER TREATMENT CENTRE</v>
      </c>
      <c r="H4137" t="str">
        <f>LEFT(J4137,3)</f>
        <v>RYR</v>
      </c>
      <c r="I4137" t="s">
        <v>7953</v>
      </c>
      <c r="J4137" t="s">
        <v>7952</v>
      </c>
    </row>
    <row r="4138" spans="7:10" x14ac:dyDescent="0.35">
      <c r="G4138" t="str">
        <f t="shared" si="151"/>
        <v>RYRLEWES VICTORIA HOSPITAL</v>
      </c>
      <c r="H4138" t="s">
        <v>234</v>
      </c>
      <c r="I4138" t="s">
        <v>5842</v>
      </c>
      <c r="J4138" t="s">
        <v>14464</v>
      </c>
    </row>
    <row r="4139" spans="7:10" x14ac:dyDescent="0.35">
      <c r="G4139" t="str">
        <f t="shared" si="151"/>
        <v>RYRPRINCESS ROYAL HOSPITAL</v>
      </c>
      <c r="H4139" t="s">
        <v>234</v>
      </c>
      <c r="I4139" t="s">
        <v>678</v>
      </c>
      <c r="J4139" t="s">
        <v>14465</v>
      </c>
    </row>
    <row r="4140" spans="7:10" x14ac:dyDescent="0.35">
      <c r="G4140" t="str">
        <f t="shared" si="151"/>
        <v>RYRROYAL SUSSEX COUNTY HOSPITAL</v>
      </c>
      <c r="H4140" t="s">
        <v>234</v>
      </c>
      <c r="I4140" t="s">
        <v>5916</v>
      </c>
      <c r="J4140" t="s">
        <v>14466</v>
      </c>
    </row>
    <row r="4141" spans="7:10" x14ac:dyDescent="0.35">
      <c r="G4141" t="str">
        <f t="shared" si="151"/>
        <v>RYRSOUTHLANDS HOSPITAL</v>
      </c>
      <c r="H4141" t="str">
        <f>LEFT(J4141,3)</f>
        <v>RYR</v>
      </c>
      <c r="I4141" t="s">
        <v>1226</v>
      </c>
      <c r="J4141" t="s">
        <v>7954</v>
      </c>
    </row>
    <row r="4142" spans="7:10" x14ac:dyDescent="0.35">
      <c r="G4142" t="str">
        <f t="shared" si="151"/>
        <v>RYRST RICHARD'S HOSPITAL</v>
      </c>
      <c r="H4142" t="str">
        <f>LEFT(J4142,3)</f>
        <v>RYR</v>
      </c>
      <c r="I4142" t="s">
        <v>7956</v>
      </c>
      <c r="J4142" t="s">
        <v>7955</v>
      </c>
    </row>
    <row r="4143" spans="7:10" x14ac:dyDescent="0.35">
      <c r="G4143" t="str">
        <f t="shared" si="151"/>
        <v>RYRSUSSEX EYE HOSPITAL</v>
      </c>
      <c r="H4143" t="s">
        <v>234</v>
      </c>
      <c r="I4143" t="s">
        <v>6643</v>
      </c>
      <c r="J4143" t="s">
        <v>14467</v>
      </c>
    </row>
    <row r="4144" spans="7:10" x14ac:dyDescent="0.35">
      <c r="G4144" t="str">
        <f t="shared" si="151"/>
        <v>RYRSUSSEX NUFFIELD HOSPITAL</v>
      </c>
      <c r="H4144" t="s">
        <v>234</v>
      </c>
      <c r="I4144" t="s">
        <v>6644</v>
      </c>
      <c r="J4144" t="s">
        <v>14468</v>
      </c>
    </row>
    <row r="4145" spans="7:10" x14ac:dyDescent="0.35">
      <c r="G4145" t="str">
        <f t="shared" si="151"/>
        <v>RYRTHE ROYAL ALEXANDRA CHILDREN'S HOSPITAL</v>
      </c>
      <c r="H4145" t="s">
        <v>234</v>
      </c>
      <c r="I4145" t="s">
        <v>6645</v>
      </c>
      <c r="J4145" t="s">
        <v>14469</v>
      </c>
    </row>
    <row r="4146" spans="7:10" x14ac:dyDescent="0.35">
      <c r="G4146" t="str">
        <f t="shared" si="151"/>
        <v>RYRWORTHING HOSPITAL</v>
      </c>
      <c r="H4146" t="str">
        <f t="shared" ref="H4146:H4208" si="153">LEFT(J4146,3)</f>
        <v>RYR</v>
      </c>
      <c r="I4146" t="s">
        <v>1248</v>
      </c>
      <c r="J4146" t="s">
        <v>7957</v>
      </c>
    </row>
    <row r="4147" spans="7:10" x14ac:dyDescent="0.35">
      <c r="G4147" t="str">
        <f t="shared" si="151"/>
        <v>RYVCITY CARE CENTRE</v>
      </c>
      <c r="H4147" t="str">
        <f t="shared" si="153"/>
        <v>RYV</v>
      </c>
      <c r="I4147" t="s">
        <v>7959</v>
      </c>
      <c r="J4147" t="s">
        <v>7958</v>
      </c>
    </row>
    <row r="4148" spans="7:10" x14ac:dyDescent="0.35">
      <c r="G4148" t="str">
        <f t="shared" si="151"/>
        <v>RYVDODDINGTON COMMUNITY HOSP</v>
      </c>
      <c r="H4148" t="str">
        <f t="shared" si="153"/>
        <v>RYV</v>
      </c>
      <c r="I4148" t="s">
        <v>7961</v>
      </c>
      <c r="J4148" t="s">
        <v>7960</v>
      </c>
    </row>
    <row r="4149" spans="7:10" x14ac:dyDescent="0.35">
      <c r="G4149" t="str">
        <f t="shared" si="151"/>
        <v>RYVDODDINGTON HOSPITAL</v>
      </c>
      <c r="H4149" t="str">
        <f t="shared" si="153"/>
        <v>RYV</v>
      </c>
      <c r="I4149" t="s">
        <v>3342</v>
      </c>
      <c r="J4149" t="s">
        <v>7962</v>
      </c>
    </row>
    <row r="4150" spans="7:10" x14ac:dyDescent="0.35">
      <c r="G4150" t="str">
        <f t="shared" si="151"/>
        <v>RYVFELIXSTOWE COMMUNITY HOSPITAL - CASH</v>
      </c>
      <c r="H4150" t="str">
        <f t="shared" si="153"/>
        <v>RYV</v>
      </c>
      <c r="I4150" t="s">
        <v>7964</v>
      </c>
      <c r="J4150" t="s">
        <v>7963</v>
      </c>
    </row>
    <row r="4151" spans="7:10" x14ac:dyDescent="0.35">
      <c r="G4151" t="str">
        <f t="shared" si="151"/>
        <v>RYVHAMPTON HEALTH</v>
      </c>
      <c r="H4151" t="str">
        <f t="shared" si="153"/>
        <v>RYV</v>
      </c>
      <c r="I4151" t="s">
        <v>7966</v>
      </c>
      <c r="J4151" t="s">
        <v>7965</v>
      </c>
    </row>
    <row r="4152" spans="7:10" x14ac:dyDescent="0.35">
      <c r="G4152" t="str">
        <f t="shared" si="151"/>
        <v>RYVHINCHINGBROOKE HOSPITAL</v>
      </c>
      <c r="H4152" t="str">
        <f t="shared" si="153"/>
        <v>RYV</v>
      </c>
      <c r="I4152" t="s">
        <v>1622</v>
      </c>
      <c r="J4152" t="s">
        <v>7967</v>
      </c>
    </row>
    <row r="4153" spans="7:10" x14ac:dyDescent="0.35">
      <c r="G4153" t="str">
        <f t="shared" si="151"/>
        <v>RYVIDA DARWIN HOSPITAL</v>
      </c>
      <c r="H4153" t="str">
        <f t="shared" si="153"/>
        <v>RYV</v>
      </c>
      <c r="I4153" t="s">
        <v>3356</v>
      </c>
      <c r="J4153" t="s">
        <v>7968</v>
      </c>
    </row>
    <row r="4154" spans="7:10" x14ac:dyDescent="0.35">
      <c r="G4154" t="str">
        <f t="shared" si="151"/>
        <v>RYVIPSWICH HOSPITAL - CASH</v>
      </c>
      <c r="H4154" t="str">
        <f t="shared" si="153"/>
        <v>RYV</v>
      </c>
      <c r="I4154" t="s">
        <v>7970</v>
      </c>
      <c r="J4154" t="s">
        <v>7969</v>
      </c>
    </row>
    <row r="4155" spans="7:10" x14ac:dyDescent="0.35">
      <c r="G4155" t="str">
        <f t="shared" si="151"/>
        <v>RYVLAURELS</v>
      </c>
      <c r="H4155" t="str">
        <f t="shared" si="153"/>
        <v>RYV</v>
      </c>
      <c r="I4155" t="s">
        <v>7972</v>
      </c>
      <c r="J4155" t="s">
        <v>7971</v>
      </c>
    </row>
    <row r="4156" spans="7:10" x14ac:dyDescent="0.35">
      <c r="G4156" t="str">
        <f t="shared" si="151"/>
        <v>RYVLUTON &amp; DUNSTABLE HOSP ST. MARY'S WING</v>
      </c>
      <c r="H4156" t="str">
        <f t="shared" si="153"/>
        <v>RYV</v>
      </c>
      <c r="I4156" t="s">
        <v>7974</v>
      </c>
      <c r="J4156" t="s">
        <v>7973</v>
      </c>
    </row>
    <row r="4157" spans="7:10" x14ac:dyDescent="0.35">
      <c r="G4157" t="str">
        <f t="shared" si="151"/>
        <v>RYVNORTH CAMBRIDGESHIRE HOSPITAL</v>
      </c>
      <c r="H4157" t="str">
        <f t="shared" si="153"/>
        <v>RYV</v>
      </c>
      <c r="I4157" t="s">
        <v>1098</v>
      </c>
      <c r="J4157" t="s">
        <v>7975</v>
      </c>
    </row>
    <row r="4158" spans="7:10" x14ac:dyDescent="0.35">
      <c r="G4158" t="str">
        <f t="shared" si="151"/>
        <v>RYVOLD FLETTON</v>
      </c>
      <c r="H4158" t="str">
        <f t="shared" si="153"/>
        <v>RYV</v>
      </c>
      <c r="I4158" t="s">
        <v>7977</v>
      </c>
      <c r="J4158" t="s">
        <v>7976</v>
      </c>
    </row>
    <row r="4159" spans="7:10" x14ac:dyDescent="0.35">
      <c r="G4159" t="str">
        <f t="shared" si="151"/>
        <v>RYVPRINCESS OF WALES (MINOR)</v>
      </c>
      <c r="H4159" t="str">
        <f t="shared" si="153"/>
        <v>RYV</v>
      </c>
      <c r="I4159" t="s">
        <v>7979</v>
      </c>
      <c r="J4159" t="s">
        <v>7978</v>
      </c>
    </row>
    <row r="4160" spans="7:10" x14ac:dyDescent="0.35">
      <c r="G4160" t="str">
        <f t="shared" si="151"/>
        <v>RYVPRINCESS OF WALES (OPD)</v>
      </c>
      <c r="H4160" t="str">
        <f t="shared" si="153"/>
        <v>RYV</v>
      </c>
      <c r="I4160" t="s">
        <v>7981</v>
      </c>
      <c r="J4160" t="s">
        <v>7980</v>
      </c>
    </row>
    <row r="4161" spans="7:10" x14ac:dyDescent="0.35">
      <c r="G4161" t="str">
        <f t="shared" si="151"/>
        <v>RYVPRINCESS OF WALES (REHAB)</v>
      </c>
      <c r="H4161" t="str">
        <f t="shared" si="153"/>
        <v>RYV</v>
      </c>
      <c r="I4161" t="s">
        <v>7983</v>
      </c>
      <c r="J4161" t="s">
        <v>7982</v>
      </c>
    </row>
    <row r="4162" spans="7:10" x14ac:dyDescent="0.35">
      <c r="G4162" t="str">
        <f t="shared" si="151"/>
        <v>RYVPRINCESS OF WALES HOSPITAL</v>
      </c>
      <c r="H4162" t="str">
        <f t="shared" si="153"/>
        <v>RYV</v>
      </c>
      <c r="I4162" t="s">
        <v>401</v>
      </c>
      <c r="J4162" t="s">
        <v>7984</v>
      </c>
    </row>
    <row r="4163" spans="7:10" x14ac:dyDescent="0.35">
      <c r="G4163" t="str">
        <f t="shared" si="151"/>
        <v>RYVSUFFOLK REPRODUCTIVE HEALTH</v>
      </c>
      <c r="H4163" t="str">
        <f t="shared" si="153"/>
        <v>RYV</v>
      </c>
      <c r="I4163" t="s">
        <v>7986</v>
      </c>
      <c r="J4163" t="s">
        <v>7985</v>
      </c>
    </row>
    <row r="4164" spans="7:10" x14ac:dyDescent="0.35">
      <c r="G4164" t="str">
        <f t="shared" si="151"/>
        <v>RYVTHE LUTON UNDERGROUND</v>
      </c>
      <c r="H4164" t="str">
        <f t="shared" si="153"/>
        <v>RYV</v>
      </c>
      <c r="I4164" t="s">
        <v>7988</v>
      </c>
      <c r="J4164" t="s">
        <v>7987</v>
      </c>
    </row>
    <row r="4165" spans="7:10" x14ac:dyDescent="0.35">
      <c r="G4165" t="str">
        <f t="shared" si="151"/>
        <v>RYVWEST SUFFOLK HOSPITAL - CASH</v>
      </c>
      <c r="H4165" t="str">
        <f t="shared" si="153"/>
        <v>RYV</v>
      </c>
      <c r="I4165" t="s">
        <v>7990</v>
      </c>
      <c r="J4165" t="s">
        <v>7989</v>
      </c>
    </row>
    <row r="4166" spans="7:10" x14ac:dyDescent="0.35">
      <c r="G4166" t="str">
        <f t="shared" si="151"/>
        <v>RYWBCHC REHAB</v>
      </c>
      <c r="H4166" t="str">
        <f t="shared" si="153"/>
        <v>RYW</v>
      </c>
      <c r="I4166" t="s">
        <v>7992</v>
      </c>
      <c r="J4166" t="s">
        <v>7991</v>
      </c>
    </row>
    <row r="4167" spans="7:10" x14ac:dyDescent="0.35">
      <c r="G4167" t="str">
        <f t="shared" si="151"/>
        <v>RYWBIRMINGHAM DENTAL HOSPITAL</v>
      </c>
      <c r="H4167" t="str">
        <f t="shared" si="153"/>
        <v>RYW</v>
      </c>
      <c r="I4167" t="s">
        <v>7994</v>
      </c>
      <c r="J4167" t="s">
        <v>7993</v>
      </c>
    </row>
    <row r="4168" spans="7:10" x14ac:dyDescent="0.35">
      <c r="G4168" t="str">
        <f t="shared" si="151"/>
        <v>RYWCHERRY OAK</v>
      </c>
      <c r="H4168" t="str">
        <f t="shared" si="153"/>
        <v>RYW</v>
      </c>
      <c r="I4168" t="s">
        <v>7006</v>
      </c>
      <c r="J4168" t="s">
        <v>7995</v>
      </c>
    </row>
    <row r="4169" spans="7:10" x14ac:dyDescent="0.35">
      <c r="G4169" t="str">
        <f t="shared" si="151"/>
        <v>RYWCIBA BUILDING</v>
      </c>
      <c r="H4169" t="str">
        <f t="shared" si="153"/>
        <v>RYW</v>
      </c>
      <c r="I4169" t="s">
        <v>7997</v>
      </c>
      <c r="J4169" t="s">
        <v>7996</v>
      </c>
    </row>
    <row r="4170" spans="7:10" x14ac:dyDescent="0.35">
      <c r="G4170" t="str">
        <f t="shared" si="151"/>
        <v>RYWCOMMUNITY UNIT 29 AT HEARTLANDS HOSPITAL</v>
      </c>
      <c r="H4170" t="str">
        <f t="shared" si="153"/>
        <v>RYW</v>
      </c>
      <c r="I4170" t="s">
        <v>7999</v>
      </c>
      <c r="J4170" t="s">
        <v>7998</v>
      </c>
    </row>
    <row r="4171" spans="7:10" x14ac:dyDescent="0.35">
      <c r="G4171" t="str">
        <f t="shared" si="151"/>
        <v>RYWCOMMUNITY UNIT 3 GOOD HOPE HOSPITAL</v>
      </c>
      <c r="H4171" t="str">
        <f t="shared" si="153"/>
        <v>RYW</v>
      </c>
      <c r="I4171" t="s">
        <v>8001</v>
      </c>
      <c r="J4171" t="s">
        <v>8000</v>
      </c>
    </row>
    <row r="4172" spans="7:10" x14ac:dyDescent="0.35">
      <c r="G4172" t="str">
        <f t="shared" si="151"/>
        <v>RYWDAME ELLEN PINSENT</v>
      </c>
      <c r="H4172" t="str">
        <f t="shared" si="153"/>
        <v>RYW</v>
      </c>
      <c r="I4172" t="s">
        <v>8003</v>
      </c>
      <c r="J4172" t="s">
        <v>8002</v>
      </c>
    </row>
    <row r="4173" spans="7:10" x14ac:dyDescent="0.35">
      <c r="G4173" t="str">
        <f t="shared" si="151"/>
        <v>RYWFOX HOLLIES</v>
      </c>
      <c r="H4173" t="str">
        <f t="shared" si="153"/>
        <v>RYW</v>
      </c>
      <c r="I4173" t="s">
        <v>8005</v>
      </c>
      <c r="J4173" t="s">
        <v>8004</v>
      </c>
    </row>
    <row r="4174" spans="7:10" x14ac:dyDescent="0.35">
      <c r="G4174" t="str">
        <f t="shared" si="151"/>
        <v>RYWGREENFIELD (PFI BUILD)</v>
      </c>
      <c r="H4174" t="str">
        <f t="shared" si="153"/>
        <v>RYW</v>
      </c>
      <c r="I4174" t="s">
        <v>8007</v>
      </c>
      <c r="J4174" t="s">
        <v>8006</v>
      </c>
    </row>
    <row r="4175" spans="7:10" x14ac:dyDescent="0.35">
      <c r="G4175" t="str">
        <f t="shared" si="151"/>
        <v>RYWHALL GREEN HEALTH</v>
      </c>
      <c r="H4175" t="str">
        <f t="shared" si="153"/>
        <v>RYW</v>
      </c>
      <c r="I4175" t="s">
        <v>8009</v>
      </c>
      <c r="J4175" t="s">
        <v>8008</v>
      </c>
    </row>
    <row r="4176" spans="7:10" x14ac:dyDescent="0.35">
      <c r="G4176" t="str">
        <f t="shared" si="151"/>
        <v>RYWHOBMOOR ROAD 192 (TOTAL SITE)</v>
      </c>
      <c r="H4176" t="str">
        <f t="shared" si="153"/>
        <v>RYW</v>
      </c>
      <c r="I4176" t="s">
        <v>8011</v>
      </c>
      <c r="J4176" t="s">
        <v>8010</v>
      </c>
    </row>
    <row r="4177" spans="7:10" x14ac:dyDescent="0.35">
      <c r="G4177" t="str">
        <f t="shared" si="151"/>
        <v>RYWINTERMEDIATE CARE REHABILITATION UNIT</v>
      </c>
      <c r="H4177" t="str">
        <f t="shared" si="153"/>
        <v>RYW</v>
      </c>
      <c r="I4177" t="s">
        <v>8013</v>
      </c>
      <c r="J4177" t="s">
        <v>8012</v>
      </c>
    </row>
    <row r="4178" spans="7:10" x14ac:dyDescent="0.35">
      <c r="G4178" t="str">
        <f t="shared" si="151"/>
        <v>RYWKINGSWOOD DRIVE</v>
      </c>
      <c r="H4178" t="str">
        <f t="shared" si="153"/>
        <v>RYW</v>
      </c>
      <c r="I4178" t="s">
        <v>8015</v>
      </c>
      <c r="J4178" t="s">
        <v>8014</v>
      </c>
    </row>
    <row r="4179" spans="7:10" x14ac:dyDescent="0.35">
      <c r="G4179" t="str">
        <f t="shared" si="151"/>
        <v>RYWMONYHULL BUNGALOWS (2 &amp; 4 ONLY)</v>
      </c>
      <c r="H4179" t="str">
        <f t="shared" si="153"/>
        <v>RYW</v>
      </c>
      <c r="I4179" t="s">
        <v>8017</v>
      </c>
      <c r="J4179" t="s">
        <v>8016</v>
      </c>
    </row>
    <row r="4180" spans="7:10" x14ac:dyDescent="0.35">
      <c r="G4180" t="str">
        <f t="shared" si="151"/>
        <v>RYWMONYHULL HALL ROAD FLATS 3 &amp; 3A</v>
      </c>
      <c r="H4180" t="str">
        <f t="shared" si="153"/>
        <v>RYW</v>
      </c>
      <c r="I4180" t="s">
        <v>8019</v>
      </c>
      <c r="J4180" t="s">
        <v>8018</v>
      </c>
    </row>
    <row r="4181" spans="7:10" x14ac:dyDescent="0.35">
      <c r="G4181" t="str">
        <f t="shared" si="151"/>
        <v>RYWMOSELEY HALL HOSPITAL</v>
      </c>
      <c r="H4181" t="str">
        <f t="shared" si="153"/>
        <v>RYW</v>
      </c>
      <c r="I4181" t="s">
        <v>8021</v>
      </c>
      <c r="J4181" t="s">
        <v>8020</v>
      </c>
    </row>
    <row r="4182" spans="7:10" x14ac:dyDescent="0.35">
      <c r="G4182" t="str">
        <f t="shared" si="151"/>
        <v>RYWPRIESTLY WHARF</v>
      </c>
      <c r="H4182" t="str">
        <f t="shared" si="153"/>
        <v>RYW</v>
      </c>
      <c r="I4182" t="s">
        <v>8023</v>
      </c>
      <c r="J4182" t="s">
        <v>8022</v>
      </c>
    </row>
    <row r="4183" spans="7:10" x14ac:dyDescent="0.35">
      <c r="G4183" t="str">
        <f t="shared" si="151"/>
        <v>RYWSHELDON HEATH - LAND ONLY</v>
      </c>
      <c r="H4183" t="str">
        <f t="shared" si="153"/>
        <v>RYW</v>
      </c>
      <c r="I4183" t="s">
        <v>8025</v>
      </c>
      <c r="J4183" t="s">
        <v>8024</v>
      </c>
    </row>
    <row r="4184" spans="7:10" x14ac:dyDescent="0.35">
      <c r="G4184" t="str">
        <f t="shared" si="151"/>
        <v>RYWSUTTON COTTAGE HOSPITAL</v>
      </c>
      <c r="H4184" t="str">
        <f t="shared" si="153"/>
        <v>RYW</v>
      </c>
      <c r="I4184" t="s">
        <v>8027</v>
      </c>
      <c r="J4184" t="s">
        <v>8026</v>
      </c>
    </row>
    <row r="4185" spans="7:10" x14ac:dyDescent="0.35">
      <c r="G4185" t="str">
        <f t="shared" si="151"/>
        <v>RYWWEST HEATH HOSPITAL</v>
      </c>
      <c r="H4185" t="str">
        <f t="shared" si="153"/>
        <v>RYW</v>
      </c>
      <c r="I4185" t="s">
        <v>8029</v>
      </c>
      <c r="J4185" t="s">
        <v>8028</v>
      </c>
    </row>
    <row r="4186" spans="7:10" x14ac:dyDescent="0.35">
      <c r="G4186" t="str">
        <f t="shared" si="151"/>
        <v xml:space="preserve">RYXATHLONE HOUSE CARE HOME                    </v>
      </c>
      <c r="H4186" t="str">
        <f t="shared" si="153"/>
        <v>RYX</v>
      </c>
      <c r="I4186" t="s">
        <v>8031</v>
      </c>
      <c r="J4186" t="s">
        <v>8030</v>
      </c>
    </row>
    <row r="4187" spans="7:10" x14ac:dyDescent="0.35">
      <c r="G4187" t="str">
        <f t="shared" si="151"/>
        <v>RYXCHARING CROSS HOSPITAL</v>
      </c>
      <c r="H4187" t="str">
        <f t="shared" si="153"/>
        <v>RYX</v>
      </c>
      <c r="I4187" t="s">
        <v>7883</v>
      </c>
      <c r="J4187" t="s">
        <v>8032</v>
      </c>
    </row>
    <row r="4188" spans="7:10" x14ac:dyDescent="0.35">
      <c r="G4188" t="str">
        <f t="shared" ref="G4188:G4251" si="154">H4188&amp;I4188</f>
        <v>RYXEDGWARE COMMUNITY HOSPITAL</v>
      </c>
      <c r="H4188" t="str">
        <f t="shared" si="153"/>
        <v>RYX</v>
      </c>
      <c r="I4188" t="s">
        <v>866</v>
      </c>
      <c r="J4188" t="s">
        <v>8033</v>
      </c>
    </row>
    <row r="4189" spans="7:10" x14ac:dyDescent="0.35">
      <c r="G4189" t="str">
        <f t="shared" si="154"/>
        <v>RYXFINCHLEY MEMORIAL HOSPITAL</v>
      </c>
      <c r="H4189" t="str">
        <f t="shared" si="153"/>
        <v>RYX</v>
      </c>
      <c r="I4189" t="s">
        <v>868</v>
      </c>
      <c r="J4189" t="s">
        <v>8034</v>
      </c>
    </row>
    <row r="4190" spans="7:10" x14ac:dyDescent="0.35">
      <c r="G4190" t="str">
        <f t="shared" si="154"/>
        <v>RYXGARSIDE</v>
      </c>
      <c r="H4190" t="str">
        <f t="shared" si="153"/>
        <v>RYX</v>
      </c>
      <c r="I4190" t="s">
        <v>8036</v>
      </c>
      <c r="J4190" t="s">
        <v>8035</v>
      </c>
    </row>
    <row r="4191" spans="7:10" x14ac:dyDescent="0.35">
      <c r="G4191" t="str">
        <f t="shared" si="154"/>
        <v>RYXHEALTH AT THE STOWE</v>
      </c>
      <c r="H4191" t="str">
        <f t="shared" si="153"/>
        <v>RYX</v>
      </c>
      <c r="I4191" t="s">
        <v>8038</v>
      </c>
      <c r="J4191" t="s">
        <v>8037</v>
      </c>
    </row>
    <row r="4192" spans="7:10" x14ac:dyDescent="0.35">
      <c r="G4192" t="str">
        <f t="shared" si="154"/>
        <v>RYXHEATHLAND COURT CARE HOME</v>
      </c>
      <c r="H4192" t="str">
        <f t="shared" si="153"/>
        <v>RYX</v>
      </c>
      <c r="I4192" t="s">
        <v>8052</v>
      </c>
      <c r="J4192" t="s">
        <v>8051</v>
      </c>
    </row>
    <row r="4193" spans="7:10" x14ac:dyDescent="0.35">
      <c r="G4193" t="str">
        <f t="shared" si="154"/>
        <v>RYXHEMEL HEMPSTEAD HOSPITAL</v>
      </c>
      <c r="H4193" t="str">
        <f t="shared" si="153"/>
        <v>RYX</v>
      </c>
      <c r="I4193" t="s">
        <v>5221</v>
      </c>
      <c r="J4193" t="s">
        <v>8039</v>
      </c>
    </row>
    <row r="4194" spans="7:10" x14ac:dyDescent="0.35">
      <c r="G4194" t="str">
        <f t="shared" si="154"/>
        <v xml:space="preserve">RYXLANGLEY HOUSE </v>
      </c>
      <c r="H4194" t="str">
        <f t="shared" si="153"/>
        <v>RYX</v>
      </c>
      <c r="I4194" t="s">
        <v>7501</v>
      </c>
      <c r="J4194" t="s">
        <v>8040</v>
      </c>
    </row>
    <row r="4195" spans="7:10" x14ac:dyDescent="0.35">
      <c r="G4195" t="str">
        <f t="shared" si="154"/>
        <v>RYXPOTTERS BAR COMMUNITY HOSPITAL</v>
      </c>
      <c r="H4195" t="str">
        <f t="shared" si="153"/>
        <v>RYX</v>
      </c>
      <c r="I4195" t="s">
        <v>7508</v>
      </c>
      <c r="J4195" t="s">
        <v>8041</v>
      </c>
    </row>
    <row r="4196" spans="7:10" x14ac:dyDescent="0.35">
      <c r="G4196" t="str">
        <f t="shared" si="154"/>
        <v>RYXPRINCESS LOUISE NURSING HOME</v>
      </c>
      <c r="H4196" t="str">
        <f t="shared" si="153"/>
        <v>RYX</v>
      </c>
      <c r="I4196" t="s">
        <v>8043</v>
      </c>
      <c r="J4196" t="s">
        <v>8042</v>
      </c>
    </row>
    <row r="4197" spans="7:10" x14ac:dyDescent="0.35">
      <c r="G4197" t="str">
        <f t="shared" si="154"/>
        <v>RYXST CHARLES UCC</v>
      </c>
      <c r="H4197" t="str">
        <f t="shared" si="153"/>
        <v>RYX</v>
      </c>
      <c r="I4197" t="s">
        <v>8045</v>
      </c>
      <c r="J4197" t="s">
        <v>8044</v>
      </c>
    </row>
    <row r="4198" spans="7:10" x14ac:dyDescent="0.35">
      <c r="G4198" t="str">
        <f t="shared" si="154"/>
        <v>RYXST MARY'S HOSPITAL</v>
      </c>
      <c r="H4198" t="str">
        <f t="shared" si="153"/>
        <v>RYX</v>
      </c>
      <c r="I4198" t="s">
        <v>265</v>
      </c>
      <c r="J4198" t="s">
        <v>8046</v>
      </c>
    </row>
    <row r="4199" spans="7:10" x14ac:dyDescent="0.35">
      <c r="G4199" t="str">
        <f t="shared" si="154"/>
        <v>RYXST. CHARLES HOSPITAL</v>
      </c>
      <c r="H4199" t="str">
        <f t="shared" si="153"/>
        <v>RYX</v>
      </c>
      <c r="I4199" t="s">
        <v>8048</v>
      </c>
      <c r="J4199" t="s">
        <v>8047</v>
      </c>
    </row>
    <row r="4200" spans="7:10" x14ac:dyDescent="0.35">
      <c r="G4200" t="str">
        <f t="shared" si="154"/>
        <v>RYXTHAMES BROOK CARE HOME</v>
      </c>
      <c r="H4200" t="str">
        <f t="shared" si="153"/>
        <v>RYX</v>
      </c>
      <c r="I4200" t="s">
        <v>8050</v>
      </c>
      <c r="J4200" t="s">
        <v>8049</v>
      </c>
    </row>
    <row r="4201" spans="7:10" x14ac:dyDescent="0.35">
      <c r="G4201" t="str">
        <f t="shared" si="154"/>
        <v>RYXWILLESDEN CENTRE FOR HEALTH &amp; CARE</v>
      </c>
      <c r="H4201" t="s">
        <v>68</v>
      </c>
      <c r="I4201" t="s">
        <v>14584</v>
      </c>
      <c r="J4201" t="s">
        <v>14583</v>
      </c>
    </row>
    <row r="4202" spans="7:10" x14ac:dyDescent="0.35">
      <c r="G4202" t="str">
        <f t="shared" si="154"/>
        <v>RYYASHFORD MASH</v>
      </c>
      <c r="H4202" t="str">
        <f t="shared" si="153"/>
        <v>RYY</v>
      </c>
      <c r="I4202" t="s">
        <v>8054</v>
      </c>
      <c r="J4202" t="s">
        <v>8053</v>
      </c>
    </row>
    <row r="4203" spans="7:10" x14ac:dyDescent="0.35">
      <c r="G4203" t="str">
        <f t="shared" si="154"/>
        <v>RYYBUCKLAND HOSPITAL</v>
      </c>
      <c r="H4203" t="str">
        <f t="shared" si="153"/>
        <v>RYY</v>
      </c>
      <c r="I4203" t="s">
        <v>4769</v>
      </c>
      <c r="J4203" t="s">
        <v>8055</v>
      </c>
    </row>
    <row r="4204" spans="7:10" x14ac:dyDescent="0.35">
      <c r="G4204" t="str">
        <f t="shared" si="154"/>
        <v>RYYBUILDING 180 - KENT SCIENCE PARK</v>
      </c>
      <c r="H4204" t="str">
        <f t="shared" si="153"/>
        <v>RYY</v>
      </c>
      <c r="I4204" t="s">
        <v>8057</v>
      </c>
      <c r="J4204" t="s">
        <v>8056</v>
      </c>
    </row>
    <row r="4205" spans="7:10" x14ac:dyDescent="0.35">
      <c r="G4205" t="str">
        <f t="shared" si="154"/>
        <v>RYYCAIRN RYAN</v>
      </c>
      <c r="H4205" t="str">
        <f t="shared" si="153"/>
        <v>RYY</v>
      </c>
      <c r="I4205" t="s">
        <v>8059</v>
      </c>
      <c r="J4205" t="s">
        <v>8058</v>
      </c>
    </row>
    <row r="4206" spans="7:10" x14ac:dyDescent="0.35">
      <c r="G4206" t="str">
        <f t="shared" si="154"/>
        <v>RYYCOTTAGE WARD</v>
      </c>
      <c r="H4206" t="str">
        <f t="shared" si="153"/>
        <v>RYY</v>
      </c>
      <c r="I4206" t="s">
        <v>8061</v>
      </c>
      <c r="J4206" t="s">
        <v>8060</v>
      </c>
    </row>
    <row r="4207" spans="7:10" x14ac:dyDescent="0.35">
      <c r="G4207" t="str">
        <f t="shared" si="154"/>
        <v>RYYEDENBRIDGE HOSPITAL</v>
      </c>
      <c r="H4207" t="str">
        <f t="shared" si="153"/>
        <v>RYY</v>
      </c>
      <c r="I4207" t="s">
        <v>8063</v>
      </c>
      <c r="J4207" t="s">
        <v>8062</v>
      </c>
    </row>
    <row r="4208" spans="7:10" x14ac:dyDescent="0.35">
      <c r="G4208" t="str">
        <f t="shared" si="154"/>
        <v>RYYFAMILY PLANNING</v>
      </c>
      <c r="H4208" t="str">
        <f t="shared" si="153"/>
        <v>RYY</v>
      </c>
      <c r="I4208" t="s">
        <v>8065</v>
      </c>
      <c r="J4208" t="s">
        <v>8064</v>
      </c>
    </row>
    <row r="4209" spans="7:10" x14ac:dyDescent="0.35">
      <c r="G4209" t="str">
        <f t="shared" si="154"/>
        <v>RYYFARM VILLA</v>
      </c>
      <c r="H4209" t="str">
        <f t="shared" ref="H4209:H4272" si="155">LEFT(J4209,3)</f>
        <v>RYY</v>
      </c>
      <c r="I4209" t="s">
        <v>8067</v>
      </c>
      <c r="J4209" t="s">
        <v>8066</v>
      </c>
    </row>
    <row r="4210" spans="7:10" x14ac:dyDescent="0.35">
      <c r="G4210" t="str">
        <f t="shared" si="154"/>
        <v>RYYFAVERSHAM COTTAGE HOSPITAL</v>
      </c>
      <c r="H4210" t="str">
        <f t="shared" si="155"/>
        <v>RYY</v>
      </c>
      <c r="I4210" t="s">
        <v>4771</v>
      </c>
      <c r="J4210" t="s">
        <v>8068</v>
      </c>
    </row>
    <row r="4211" spans="7:10" x14ac:dyDescent="0.35">
      <c r="G4211" t="str">
        <f t="shared" si="154"/>
        <v>RYYFRIENDS WARD</v>
      </c>
      <c r="H4211" t="str">
        <f t="shared" si="155"/>
        <v>RYY</v>
      </c>
      <c r="I4211" t="s">
        <v>8070</v>
      </c>
      <c r="J4211" t="s">
        <v>8069</v>
      </c>
    </row>
    <row r="4212" spans="7:10" x14ac:dyDescent="0.35">
      <c r="G4212" t="str">
        <f t="shared" si="154"/>
        <v>RYYGRAVESHAM COMMUNITY HOSPITAL</v>
      </c>
      <c r="H4212" t="str">
        <f t="shared" si="155"/>
        <v>RYY</v>
      </c>
      <c r="I4212" t="s">
        <v>2483</v>
      </c>
      <c r="J4212" t="s">
        <v>8071</v>
      </c>
    </row>
    <row r="4213" spans="7:10" x14ac:dyDescent="0.35">
      <c r="G4213" t="str">
        <f t="shared" si="154"/>
        <v>RYYHANSON UNIT</v>
      </c>
      <c r="H4213" t="str">
        <f t="shared" si="155"/>
        <v>RYY</v>
      </c>
      <c r="I4213" t="s">
        <v>8073</v>
      </c>
      <c r="J4213" t="s">
        <v>8072</v>
      </c>
    </row>
    <row r="4214" spans="7:10" x14ac:dyDescent="0.35">
      <c r="G4214" t="str">
        <f t="shared" si="154"/>
        <v>RYYHAWKHURST COTTAGE HOSPITAL</v>
      </c>
      <c r="H4214" t="str">
        <f t="shared" si="155"/>
        <v>RYY</v>
      </c>
      <c r="I4214" t="s">
        <v>8075</v>
      </c>
      <c r="J4214" t="s">
        <v>8074</v>
      </c>
    </row>
    <row r="4215" spans="7:10" x14ac:dyDescent="0.35">
      <c r="G4215" t="str">
        <f t="shared" si="154"/>
        <v>RYYHAWKHURST HOSPITAL</v>
      </c>
      <c r="H4215" t="str">
        <f t="shared" si="155"/>
        <v>RYY</v>
      </c>
      <c r="I4215" t="s">
        <v>8077</v>
      </c>
      <c r="J4215" t="s">
        <v>8076</v>
      </c>
    </row>
    <row r="4216" spans="7:10" x14ac:dyDescent="0.35">
      <c r="G4216" t="str">
        <f t="shared" si="154"/>
        <v>RYYHERON WARD</v>
      </c>
      <c r="H4216" t="str">
        <f t="shared" si="155"/>
        <v>RYY</v>
      </c>
      <c r="I4216" t="s">
        <v>8079</v>
      </c>
      <c r="J4216" t="s">
        <v>8078</v>
      </c>
    </row>
    <row r="4217" spans="7:10" x14ac:dyDescent="0.35">
      <c r="G4217" t="str">
        <f t="shared" si="154"/>
        <v>RYYHIGHPOINT UNIT 1</v>
      </c>
      <c r="H4217" t="str">
        <f t="shared" si="155"/>
        <v>RYY</v>
      </c>
      <c r="I4217" t="s">
        <v>8081</v>
      </c>
      <c r="J4217" t="s">
        <v>8080</v>
      </c>
    </row>
    <row r="4218" spans="7:10" x14ac:dyDescent="0.35">
      <c r="G4218" t="str">
        <f t="shared" si="154"/>
        <v>RYYHIGHPOINT UNIT 3</v>
      </c>
      <c r="H4218" t="str">
        <f t="shared" si="155"/>
        <v>RYY</v>
      </c>
      <c r="I4218" t="s">
        <v>8083</v>
      </c>
      <c r="J4218" t="s">
        <v>8082</v>
      </c>
    </row>
    <row r="4219" spans="7:10" x14ac:dyDescent="0.35">
      <c r="G4219" t="str">
        <f t="shared" si="154"/>
        <v>RYYHIGHPOINT UNIT 7</v>
      </c>
      <c r="H4219" t="str">
        <f t="shared" si="155"/>
        <v>RYY</v>
      </c>
      <c r="I4219" t="s">
        <v>8085</v>
      </c>
      <c r="J4219" t="s">
        <v>8084</v>
      </c>
    </row>
    <row r="4220" spans="7:10" x14ac:dyDescent="0.35">
      <c r="G4220" t="str">
        <f t="shared" si="154"/>
        <v>RYYKENT &amp; CANTERBURY HOSPITAL</v>
      </c>
      <c r="H4220" t="str">
        <f t="shared" si="155"/>
        <v>RYY</v>
      </c>
      <c r="I4220" t="s">
        <v>7216</v>
      </c>
      <c r="J4220" t="s">
        <v>8086</v>
      </c>
    </row>
    <row r="4221" spans="7:10" x14ac:dyDescent="0.35">
      <c r="G4221" t="str">
        <f t="shared" si="154"/>
        <v>RYYKENT WING</v>
      </c>
      <c r="H4221" t="str">
        <f t="shared" si="155"/>
        <v>RYY</v>
      </c>
      <c r="I4221" t="s">
        <v>8088</v>
      </c>
      <c r="J4221" t="s">
        <v>8087</v>
      </c>
    </row>
    <row r="4222" spans="7:10" x14ac:dyDescent="0.35">
      <c r="G4222" t="str">
        <f t="shared" si="154"/>
        <v>RYYKESTREL WARD</v>
      </c>
      <c r="H4222" t="str">
        <f t="shared" si="155"/>
        <v>RYY</v>
      </c>
      <c r="I4222" t="s">
        <v>8090</v>
      </c>
      <c r="J4222" t="s">
        <v>8089</v>
      </c>
    </row>
    <row r="4223" spans="7:10" x14ac:dyDescent="0.35">
      <c r="G4223" t="str">
        <f t="shared" si="154"/>
        <v>RYYLIVINGSTONE HOSPITAL</v>
      </c>
      <c r="H4223" t="str">
        <f t="shared" si="155"/>
        <v>RYY</v>
      </c>
      <c r="I4223" t="s">
        <v>8092</v>
      </c>
      <c r="J4223" t="s">
        <v>8091</v>
      </c>
    </row>
    <row r="4224" spans="7:10" x14ac:dyDescent="0.35">
      <c r="G4224" t="str">
        <f t="shared" si="154"/>
        <v>RYYOATEN HILL</v>
      </c>
      <c r="H4224" t="str">
        <f t="shared" si="155"/>
        <v>RYY</v>
      </c>
      <c r="I4224" t="s">
        <v>8094</v>
      </c>
      <c r="J4224" t="s">
        <v>8093</v>
      </c>
    </row>
    <row r="4225" spans="7:10" x14ac:dyDescent="0.35">
      <c r="G4225" t="str">
        <f t="shared" si="154"/>
        <v>RYYPRESTON HALL</v>
      </c>
      <c r="H4225" t="str">
        <f t="shared" si="155"/>
        <v>RYY</v>
      </c>
      <c r="I4225" t="s">
        <v>8096</v>
      </c>
      <c r="J4225" t="s">
        <v>8095</v>
      </c>
    </row>
    <row r="4226" spans="7:10" x14ac:dyDescent="0.35">
      <c r="G4226" t="str">
        <f t="shared" si="154"/>
        <v>RYYQUEEN ELIZABETH THE QUEEN MOTHER HOSPITAL</v>
      </c>
      <c r="H4226" t="str">
        <f t="shared" si="155"/>
        <v>RYY</v>
      </c>
      <c r="I4226" t="s">
        <v>4785</v>
      </c>
      <c r="J4226" t="s">
        <v>8097</v>
      </c>
    </row>
    <row r="4227" spans="7:10" x14ac:dyDescent="0.35">
      <c r="G4227" t="str">
        <f t="shared" si="154"/>
        <v>RYYQUEEN VICTORIA MEMORIAL HOSPITAL</v>
      </c>
      <c r="H4227" t="str">
        <f t="shared" si="155"/>
        <v>RYY</v>
      </c>
      <c r="I4227" t="s">
        <v>5200</v>
      </c>
      <c r="J4227" t="s">
        <v>8098</v>
      </c>
    </row>
    <row r="4228" spans="7:10" x14ac:dyDescent="0.35">
      <c r="G4228" t="str">
        <f t="shared" si="154"/>
        <v>RYYROHAN</v>
      </c>
      <c r="H4228" t="str">
        <f t="shared" si="155"/>
        <v>RYY</v>
      </c>
      <c r="I4228" t="s">
        <v>8100</v>
      </c>
      <c r="J4228" t="s">
        <v>8099</v>
      </c>
    </row>
    <row r="4229" spans="7:10" x14ac:dyDescent="0.35">
      <c r="G4229" t="str">
        <f t="shared" si="154"/>
        <v>RYYROYAL VICTORIA HOSPITAL FOLKESTONE</v>
      </c>
      <c r="H4229" t="str">
        <f t="shared" si="155"/>
        <v>RYY</v>
      </c>
      <c r="I4229" t="s">
        <v>8102</v>
      </c>
      <c r="J4229" t="s">
        <v>8101</v>
      </c>
    </row>
    <row r="4230" spans="7:10" x14ac:dyDescent="0.35">
      <c r="G4230" t="str">
        <f t="shared" si="154"/>
        <v>RYYSEVENOAKS HOSPITAL</v>
      </c>
      <c r="H4230" t="str">
        <f t="shared" si="155"/>
        <v>RYY</v>
      </c>
      <c r="I4230" t="s">
        <v>5204</v>
      </c>
      <c r="J4230" t="s">
        <v>8103</v>
      </c>
    </row>
    <row r="4231" spans="7:10" x14ac:dyDescent="0.35">
      <c r="G4231" t="str">
        <f t="shared" si="154"/>
        <v>RYYSHEPPEY HOSPITAL</v>
      </c>
      <c r="H4231" t="str">
        <f t="shared" si="155"/>
        <v>RYY</v>
      </c>
      <c r="I4231" t="s">
        <v>8105</v>
      </c>
      <c r="J4231" t="s">
        <v>8104</v>
      </c>
    </row>
    <row r="4232" spans="7:10" x14ac:dyDescent="0.35">
      <c r="G4232" t="str">
        <f t="shared" si="154"/>
        <v>RYYSHEPPY COMMUNITY HOSPITAL</v>
      </c>
      <c r="H4232" t="str">
        <f t="shared" si="155"/>
        <v>RYY</v>
      </c>
      <c r="I4232" t="s">
        <v>8107</v>
      </c>
      <c r="J4232" t="s">
        <v>8106</v>
      </c>
    </row>
    <row r="4233" spans="7:10" x14ac:dyDescent="0.35">
      <c r="G4233" t="str">
        <f t="shared" si="154"/>
        <v>RYYSITTINGBOURNE MEMORIAL HOSPITAL</v>
      </c>
      <c r="H4233" t="str">
        <f t="shared" si="155"/>
        <v>RYY</v>
      </c>
      <c r="I4233" t="s">
        <v>4793</v>
      </c>
      <c r="J4233" t="s">
        <v>8108</v>
      </c>
    </row>
    <row r="4234" spans="7:10" x14ac:dyDescent="0.35">
      <c r="G4234" t="str">
        <f t="shared" si="154"/>
        <v>RYYST MARTINS HOSPITAL</v>
      </c>
      <c r="H4234" t="str">
        <f t="shared" si="155"/>
        <v>RYY</v>
      </c>
      <c r="I4234" t="s">
        <v>254</v>
      </c>
      <c r="J4234" t="s">
        <v>8109</v>
      </c>
    </row>
    <row r="4235" spans="7:10" x14ac:dyDescent="0.35">
      <c r="G4235" t="str">
        <f t="shared" si="154"/>
        <v>RYYSWALE MASH</v>
      </c>
      <c r="H4235" t="str">
        <f t="shared" si="155"/>
        <v>RYY</v>
      </c>
      <c r="I4235" t="s">
        <v>8111</v>
      </c>
      <c r="J4235" t="s">
        <v>8110</v>
      </c>
    </row>
    <row r="4236" spans="7:10" x14ac:dyDescent="0.35">
      <c r="G4236" t="str">
        <f t="shared" si="154"/>
        <v>RYYTHANET MASH</v>
      </c>
      <c r="H4236" t="str">
        <f t="shared" si="155"/>
        <v>RYY</v>
      </c>
      <c r="I4236" t="s">
        <v>8113</v>
      </c>
      <c r="J4236" t="s">
        <v>8112</v>
      </c>
    </row>
    <row r="4237" spans="7:10" x14ac:dyDescent="0.35">
      <c r="G4237" t="str">
        <f t="shared" si="154"/>
        <v>RYYTHE OAKS</v>
      </c>
      <c r="H4237" t="str">
        <f t="shared" si="155"/>
        <v>RYY</v>
      </c>
      <c r="I4237" t="s">
        <v>1428</v>
      </c>
      <c r="J4237" t="s">
        <v>8114</v>
      </c>
    </row>
    <row r="4238" spans="7:10" x14ac:dyDescent="0.35">
      <c r="G4238" t="str">
        <f t="shared" si="154"/>
        <v>RYYTHE OAST</v>
      </c>
      <c r="H4238" t="str">
        <f t="shared" si="155"/>
        <v>RYY</v>
      </c>
      <c r="I4238" t="s">
        <v>8116</v>
      </c>
      <c r="J4238" t="s">
        <v>8115</v>
      </c>
    </row>
    <row r="4239" spans="7:10" x14ac:dyDescent="0.35">
      <c r="G4239" t="str">
        <f t="shared" si="154"/>
        <v>RYYTONBRIDGE COTTAGE HOSPITAL</v>
      </c>
      <c r="H4239" t="str">
        <f t="shared" si="155"/>
        <v>RYY</v>
      </c>
      <c r="I4239" t="s">
        <v>5211</v>
      </c>
      <c r="J4239" t="s">
        <v>8117</v>
      </c>
    </row>
    <row r="4240" spans="7:10" x14ac:dyDescent="0.35">
      <c r="G4240" t="str">
        <f t="shared" si="154"/>
        <v>RYYUNIT FF</v>
      </c>
      <c r="H4240" t="str">
        <f t="shared" si="155"/>
        <v>RYY</v>
      </c>
      <c r="I4240" t="s">
        <v>8119</v>
      </c>
      <c r="J4240" t="s">
        <v>8118</v>
      </c>
    </row>
    <row r="4241" spans="7:10" x14ac:dyDescent="0.35">
      <c r="G4241" t="str">
        <f t="shared" si="154"/>
        <v>RYYVALENTINE UNIT</v>
      </c>
      <c r="H4241" t="str">
        <f t="shared" si="155"/>
        <v>RYY</v>
      </c>
      <c r="I4241" t="s">
        <v>8121</v>
      </c>
      <c r="J4241" t="s">
        <v>8120</v>
      </c>
    </row>
    <row r="4242" spans="7:10" x14ac:dyDescent="0.35">
      <c r="G4242" t="str">
        <f t="shared" si="154"/>
        <v>RYYVICTORIA HOSPITAL</v>
      </c>
      <c r="H4242" t="str">
        <f t="shared" si="155"/>
        <v>RYY</v>
      </c>
      <c r="I4242" t="s">
        <v>5213</v>
      </c>
      <c r="J4242" t="s">
        <v>8122</v>
      </c>
    </row>
    <row r="4243" spans="7:10" x14ac:dyDescent="0.35">
      <c r="G4243" t="str">
        <f t="shared" si="154"/>
        <v>RYYWARD - DEAL</v>
      </c>
      <c r="H4243" t="str">
        <f t="shared" si="155"/>
        <v>RYY</v>
      </c>
      <c r="I4243" t="s">
        <v>8124</v>
      </c>
      <c r="J4243" t="s">
        <v>8123</v>
      </c>
    </row>
    <row r="4244" spans="7:10" x14ac:dyDescent="0.35">
      <c r="G4244" t="str">
        <f t="shared" si="154"/>
        <v>RYYWARD - SEVENOAKS</v>
      </c>
      <c r="H4244" t="str">
        <f t="shared" si="155"/>
        <v>RYY</v>
      </c>
      <c r="I4244" t="s">
        <v>8126</v>
      </c>
      <c r="J4244" t="s">
        <v>8125</v>
      </c>
    </row>
    <row r="4245" spans="7:10" x14ac:dyDescent="0.35">
      <c r="G4245" t="str">
        <f t="shared" si="154"/>
        <v>RYYWARD - TONBRIDGE</v>
      </c>
      <c r="H4245" t="str">
        <f t="shared" si="155"/>
        <v>RYY</v>
      </c>
      <c r="I4245" t="s">
        <v>8128</v>
      </c>
      <c r="J4245" t="s">
        <v>8127</v>
      </c>
    </row>
    <row r="4246" spans="7:10" x14ac:dyDescent="0.35">
      <c r="G4246" t="str">
        <f t="shared" si="154"/>
        <v>RYYWEST VIEW HOSPITAL</v>
      </c>
      <c r="H4246" t="str">
        <f t="shared" si="155"/>
        <v>RYY</v>
      </c>
      <c r="I4246" t="s">
        <v>8130</v>
      </c>
      <c r="J4246" t="s">
        <v>8129</v>
      </c>
    </row>
    <row r="4247" spans="7:10" x14ac:dyDescent="0.35">
      <c r="G4247" t="str">
        <f t="shared" si="154"/>
        <v>RYYWHITSTABLE &amp; TANKERTON HOSPITAL</v>
      </c>
      <c r="H4247" t="str">
        <f t="shared" si="155"/>
        <v>RYY</v>
      </c>
      <c r="I4247" t="s">
        <v>8132</v>
      </c>
      <c r="J4247" t="s">
        <v>8131</v>
      </c>
    </row>
    <row r="4248" spans="7:10" x14ac:dyDescent="0.35">
      <c r="G4248" t="str">
        <f t="shared" si="154"/>
        <v>RYYWILLIAM HARVEY HOSPITAL</v>
      </c>
      <c r="H4248" t="str">
        <f t="shared" si="155"/>
        <v>RYY</v>
      </c>
      <c r="I4248" t="s">
        <v>5218</v>
      </c>
      <c r="J4248" t="s">
        <v>8133</v>
      </c>
    </row>
    <row r="4249" spans="7:10" x14ac:dyDescent="0.35">
      <c r="G4249" t="str">
        <f t="shared" si="154"/>
        <v>RYYWINDCHIMES</v>
      </c>
      <c r="H4249" t="str">
        <f t="shared" si="155"/>
        <v>RYY</v>
      </c>
      <c r="I4249" t="s">
        <v>8135</v>
      </c>
      <c r="J4249" t="s">
        <v>8134</v>
      </c>
    </row>
    <row r="4250" spans="7:10" x14ac:dyDescent="0.35">
      <c r="G4250" t="str">
        <f t="shared" si="154"/>
        <v>TADABBEYFIELD</v>
      </c>
      <c r="H4250" t="str">
        <f t="shared" si="155"/>
        <v>TAD</v>
      </c>
      <c r="I4250" t="s">
        <v>8137</v>
      </c>
      <c r="J4250" t="s">
        <v>8136</v>
      </c>
    </row>
    <row r="4251" spans="7:10" x14ac:dyDescent="0.35">
      <c r="G4251" t="str">
        <f t="shared" si="154"/>
        <v>TADABELIA MOUNT</v>
      </c>
      <c r="H4251" t="str">
        <f t="shared" si="155"/>
        <v>TAD</v>
      </c>
      <c r="I4251" t="s">
        <v>8139</v>
      </c>
      <c r="J4251" t="s">
        <v>8138</v>
      </c>
    </row>
    <row r="4252" spans="7:10" x14ac:dyDescent="0.35">
      <c r="G4252" t="str">
        <f t="shared" ref="G4252:G4314" si="156">H4252&amp;I4252</f>
        <v>TADAIREDALE CENTRE FOR MENTAL HEALTH</v>
      </c>
      <c r="H4252" t="str">
        <f t="shared" si="155"/>
        <v>TAD</v>
      </c>
      <c r="I4252" t="s">
        <v>8141</v>
      </c>
      <c r="J4252" t="s">
        <v>8140</v>
      </c>
    </row>
    <row r="4253" spans="7:10" x14ac:dyDescent="0.35">
      <c r="G4253" t="str">
        <f t="shared" si="156"/>
        <v>TADCROSS BANKS</v>
      </c>
      <c r="H4253" t="str">
        <f t="shared" si="155"/>
        <v>TAD</v>
      </c>
      <c r="I4253" t="s">
        <v>8143</v>
      </c>
      <c r="J4253" t="s">
        <v>8142</v>
      </c>
    </row>
    <row r="4254" spans="7:10" x14ac:dyDescent="0.35">
      <c r="G4254" t="str">
        <f t="shared" si="156"/>
        <v>TADDAISY BANK</v>
      </c>
      <c r="H4254" t="str">
        <f t="shared" si="155"/>
        <v>TAD</v>
      </c>
      <c r="I4254" t="s">
        <v>8145</v>
      </c>
      <c r="J4254" t="s">
        <v>8144</v>
      </c>
    </row>
    <row r="4255" spans="7:10" x14ac:dyDescent="0.35">
      <c r="G4255" t="str">
        <f t="shared" si="156"/>
        <v>TADFUSION</v>
      </c>
      <c r="H4255" t="str">
        <f t="shared" si="155"/>
        <v>TAD</v>
      </c>
      <c r="I4255" t="s">
        <v>8147</v>
      </c>
      <c r="J4255" t="s">
        <v>8146</v>
      </c>
    </row>
    <row r="4256" spans="7:10" x14ac:dyDescent="0.35">
      <c r="G4256" t="str">
        <f t="shared" si="156"/>
        <v>TADGENESIS 5</v>
      </c>
      <c r="H4256" t="str">
        <f t="shared" si="155"/>
        <v>TAD</v>
      </c>
      <c r="I4256" t="s">
        <v>8149</v>
      </c>
      <c r="J4256" t="s">
        <v>8148</v>
      </c>
    </row>
    <row r="4257" spans="7:10" x14ac:dyDescent="0.35">
      <c r="G4257" t="str">
        <f t="shared" si="156"/>
        <v>TADGREYFRIARS WALK</v>
      </c>
      <c r="H4257" t="str">
        <f t="shared" si="155"/>
        <v>TAD</v>
      </c>
      <c r="I4257" t="s">
        <v>8151</v>
      </c>
      <c r="J4257" t="s">
        <v>8150</v>
      </c>
    </row>
    <row r="4258" spans="7:10" x14ac:dyDescent="0.35">
      <c r="G4258" t="str">
        <f t="shared" si="156"/>
        <v>TADHOLMEWOOD</v>
      </c>
      <c r="H4258" t="str">
        <f t="shared" si="155"/>
        <v>TAD</v>
      </c>
      <c r="I4258" t="s">
        <v>8153</v>
      </c>
      <c r="J4258" t="s">
        <v>8152</v>
      </c>
    </row>
    <row r="4259" spans="7:10" x14ac:dyDescent="0.35">
      <c r="G4259" t="str">
        <f t="shared" si="156"/>
        <v>TADHORTON PARK</v>
      </c>
      <c r="H4259" t="str">
        <f t="shared" si="155"/>
        <v>TAD</v>
      </c>
      <c r="I4259" t="s">
        <v>8155</v>
      </c>
      <c r="J4259" t="s">
        <v>8154</v>
      </c>
    </row>
    <row r="4260" spans="7:10" x14ac:dyDescent="0.35">
      <c r="G4260" t="str">
        <f t="shared" si="156"/>
        <v>TADLISTONSHIELS</v>
      </c>
      <c r="H4260" t="str">
        <f t="shared" si="155"/>
        <v>TAD</v>
      </c>
      <c r="I4260" t="s">
        <v>8157</v>
      </c>
      <c r="J4260" t="s">
        <v>8156</v>
      </c>
    </row>
    <row r="4261" spans="7:10" x14ac:dyDescent="0.35">
      <c r="G4261" t="str">
        <f t="shared" si="156"/>
        <v>TADLYNFIELD MOUNT HOSPITAL</v>
      </c>
      <c r="H4261" t="str">
        <f t="shared" si="155"/>
        <v>TAD</v>
      </c>
      <c r="I4261" t="s">
        <v>1548</v>
      </c>
      <c r="J4261" t="s">
        <v>8158</v>
      </c>
    </row>
    <row r="4262" spans="7:10" x14ac:dyDescent="0.35">
      <c r="G4262" t="str">
        <f t="shared" si="156"/>
        <v>TADPARK VIEW</v>
      </c>
      <c r="H4262" t="str">
        <f t="shared" si="155"/>
        <v>TAD</v>
      </c>
      <c r="I4262" t="s">
        <v>6161</v>
      </c>
      <c r="J4262" t="s">
        <v>8159</v>
      </c>
    </row>
    <row r="4263" spans="7:10" x14ac:dyDescent="0.35">
      <c r="G4263" t="str">
        <f t="shared" si="156"/>
        <v>TADREDHILLS</v>
      </c>
      <c r="H4263" t="str">
        <f t="shared" si="155"/>
        <v>TAD</v>
      </c>
      <c r="I4263" t="s">
        <v>5542</v>
      </c>
      <c r="J4263" t="s">
        <v>8160</v>
      </c>
    </row>
    <row r="4264" spans="7:10" x14ac:dyDescent="0.35">
      <c r="G4264" t="str">
        <f t="shared" si="156"/>
        <v>TADSTONEY RIDGE HOSPITAL</v>
      </c>
      <c r="H4264" t="str">
        <f t="shared" si="155"/>
        <v>TAD</v>
      </c>
      <c r="I4264" t="s">
        <v>8162</v>
      </c>
      <c r="J4264" t="s">
        <v>8161</v>
      </c>
    </row>
    <row r="4265" spans="7:10" x14ac:dyDescent="0.35">
      <c r="G4265" t="str">
        <f t="shared" si="156"/>
        <v>TADWADDILOVES</v>
      </c>
      <c r="H4265" t="str">
        <f t="shared" si="155"/>
        <v>TAD</v>
      </c>
      <c r="I4265" t="s">
        <v>8164</v>
      </c>
      <c r="J4265" t="s">
        <v>8163</v>
      </c>
    </row>
    <row r="4266" spans="7:10" x14ac:dyDescent="0.35">
      <c r="G4266" t="str">
        <f t="shared" si="156"/>
        <v>TAFABERDEEN PARK (RESIDENTIAL SERVICES)</v>
      </c>
      <c r="H4266" t="str">
        <f t="shared" si="155"/>
        <v>TAF</v>
      </c>
      <c r="I4266" t="s">
        <v>8166</v>
      </c>
      <c r="J4266" t="s">
        <v>8165</v>
      </c>
    </row>
    <row r="4267" spans="7:10" x14ac:dyDescent="0.35">
      <c r="G4267" t="str">
        <f t="shared" si="156"/>
        <v>TAFAOT (C&amp;I)</v>
      </c>
      <c r="H4267" t="str">
        <f t="shared" si="155"/>
        <v>TAF</v>
      </c>
      <c r="I4267" t="s">
        <v>8168</v>
      </c>
      <c r="J4267" t="s">
        <v>8167</v>
      </c>
    </row>
    <row r="4268" spans="7:10" x14ac:dyDescent="0.35">
      <c r="G4268" t="str">
        <f t="shared" si="156"/>
        <v>TAFBELSIZE AVENUE</v>
      </c>
      <c r="H4268" t="str">
        <f t="shared" si="155"/>
        <v>TAF</v>
      </c>
      <c r="I4268" t="s">
        <v>8170</v>
      </c>
      <c r="J4268" t="s">
        <v>8169</v>
      </c>
    </row>
    <row r="4269" spans="7:10" x14ac:dyDescent="0.35">
      <c r="G4269" t="str">
        <f t="shared" si="156"/>
        <v>TAFBELSIZE SQUARE</v>
      </c>
      <c r="H4269" t="str">
        <f t="shared" si="155"/>
        <v>TAF</v>
      </c>
      <c r="I4269" t="s">
        <v>8172</v>
      </c>
      <c r="J4269" t="s">
        <v>8171</v>
      </c>
    </row>
    <row r="4270" spans="7:10" x14ac:dyDescent="0.35">
      <c r="G4270" t="str">
        <f t="shared" si="156"/>
        <v>TAFCALEDONIAN ROAD (RESIDENTIAL SERVICES)</v>
      </c>
      <c r="H4270" t="str">
        <f t="shared" si="155"/>
        <v>TAF</v>
      </c>
      <c r="I4270" t="s">
        <v>8174</v>
      </c>
      <c r="J4270" t="s">
        <v>8173</v>
      </c>
    </row>
    <row r="4271" spans="7:10" x14ac:dyDescent="0.35">
      <c r="G4271" t="str">
        <f t="shared" si="156"/>
        <v>TAFCAMDEN ALCOHOL SERVICE</v>
      </c>
      <c r="H4271" t="str">
        <f t="shared" si="155"/>
        <v>TAF</v>
      </c>
      <c r="I4271" t="s">
        <v>8176</v>
      </c>
      <c r="J4271" t="s">
        <v>8175</v>
      </c>
    </row>
    <row r="4272" spans="7:10" x14ac:dyDescent="0.35">
      <c r="G4272" t="str">
        <f t="shared" si="156"/>
        <v>TAFCAMDEN IAPT</v>
      </c>
      <c r="H4272" t="str">
        <f t="shared" si="155"/>
        <v>TAF</v>
      </c>
      <c r="I4272" t="s">
        <v>8178</v>
      </c>
      <c r="J4272" t="s">
        <v>8177</v>
      </c>
    </row>
    <row r="4273" spans="7:10" x14ac:dyDescent="0.35">
      <c r="G4273" t="str">
        <f t="shared" si="156"/>
        <v>TAFCAMDEN LD SERVICE</v>
      </c>
      <c r="H4273" t="str">
        <f t="shared" ref="H4273:H4334" si="157">LEFT(J4273,3)</f>
        <v>TAF</v>
      </c>
      <c r="I4273" t="s">
        <v>8180</v>
      </c>
      <c r="J4273" t="s">
        <v>8179</v>
      </c>
    </row>
    <row r="4274" spans="7:10" x14ac:dyDescent="0.35">
      <c r="G4274" t="str">
        <f t="shared" si="156"/>
        <v>TAFCAMDEN MEWS DAY HOSPITAL</v>
      </c>
      <c r="H4274" t="str">
        <f t="shared" si="157"/>
        <v>TAF</v>
      </c>
      <c r="I4274" t="s">
        <v>8182</v>
      </c>
      <c r="J4274" t="s">
        <v>8181</v>
      </c>
    </row>
    <row r="4275" spans="7:10" x14ac:dyDescent="0.35">
      <c r="G4275" t="str">
        <f t="shared" si="156"/>
        <v>TAFCARE TRUST MENTAL HEALTH SERVICES</v>
      </c>
      <c r="H4275" t="str">
        <f t="shared" si="157"/>
        <v>TAF</v>
      </c>
      <c r="I4275" t="s">
        <v>8184</v>
      </c>
      <c r="J4275" t="s">
        <v>8183</v>
      </c>
    </row>
    <row r="4276" spans="7:10" x14ac:dyDescent="0.35">
      <c r="G4276" t="str">
        <f t="shared" si="156"/>
        <v>TAFCLERKENWELL PROJECT</v>
      </c>
      <c r="H4276" t="str">
        <f t="shared" si="157"/>
        <v>TAF</v>
      </c>
      <c r="I4276" t="s">
        <v>8186</v>
      </c>
      <c r="J4276" t="s">
        <v>8185</v>
      </c>
    </row>
    <row r="4277" spans="7:10" x14ac:dyDescent="0.35">
      <c r="G4277" t="str">
        <f t="shared" si="156"/>
        <v>TAFCOLLINGWOOD BUSINESS CENTRE</v>
      </c>
      <c r="H4277" t="str">
        <f t="shared" si="157"/>
        <v>TAF</v>
      </c>
      <c r="I4277" t="s">
        <v>8188</v>
      </c>
      <c r="J4277" t="s">
        <v>8187</v>
      </c>
    </row>
    <row r="4278" spans="7:10" x14ac:dyDescent="0.35">
      <c r="G4278" t="str">
        <f t="shared" si="156"/>
        <v>TAFCRISIS TEAM (NORTH CAMDEN)</v>
      </c>
      <c r="H4278" t="str">
        <f t="shared" si="157"/>
        <v>TAF</v>
      </c>
      <c r="I4278" t="s">
        <v>8190</v>
      </c>
      <c r="J4278" t="s">
        <v>8189</v>
      </c>
    </row>
    <row r="4279" spans="7:10" x14ac:dyDescent="0.35">
      <c r="G4279" t="str">
        <f t="shared" si="156"/>
        <v>TAFCRISIS TEAM (SOUTH CAMDEN)</v>
      </c>
      <c r="H4279" t="str">
        <f t="shared" si="157"/>
        <v>TAF</v>
      </c>
      <c r="I4279" t="s">
        <v>8192</v>
      </c>
      <c r="J4279" t="s">
        <v>8191</v>
      </c>
    </row>
    <row r="4280" spans="7:10" x14ac:dyDescent="0.35">
      <c r="G4280" t="str">
        <f t="shared" si="156"/>
        <v>TAFDRAYTON PARK COMMUNITY CARE CENTRE</v>
      </c>
      <c r="H4280" t="str">
        <f t="shared" si="157"/>
        <v>TAF</v>
      </c>
      <c r="I4280" t="s">
        <v>8194</v>
      </c>
      <c r="J4280" t="s">
        <v>8193</v>
      </c>
    </row>
    <row r="4281" spans="7:10" x14ac:dyDescent="0.35">
      <c r="G4281" t="str">
        <f t="shared" si="156"/>
        <v>TAFDRAYTON PARK WOMENS SERVICE</v>
      </c>
      <c r="H4281" t="str">
        <f t="shared" si="157"/>
        <v>TAF</v>
      </c>
      <c r="I4281" t="s">
        <v>8196</v>
      </c>
      <c r="J4281" t="s">
        <v>8195</v>
      </c>
    </row>
    <row r="4282" spans="7:10" x14ac:dyDescent="0.35">
      <c r="G4282" t="str">
        <f t="shared" si="156"/>
        <v>TAFEARLY INTERVENTION SERVICE</v>
      </c>
      <c r="H4282" t="str">
        <f t="shared" si="157"/>
        <v>TAF</v>
      </c>
      <c r="I4282" t="s">
        <v>8198</v>
      </c>
      <c r="J4282" t="s">
        <v>8197</v>
      </c>
    </row>
    <row r="4283" spans="7:10" x14ac:dyDescent="0.35">
      <c r="G4283" t="str">
        <f t="shared" si="156"/>
        <v>TAFELTHORNE MENTAL HEALTH &amp; SOCIAL CARE CENTRE</v>
      </c>
      <c r="H4283" t="str">
        <f t="shared" si="157"/>
        <v>TAF</v>
      </c>
      <c r="I4283" t="s">
        <v>8200</v>
      </c>
      <c r="J4283" t="s">
        <v>8199</v>
      </c>
    </row>
    <row r="4284" spans="7:10" x14ac:dyDescent="0.35">
      <c r="G4284" t="str">
        <f t="shared" si="156"/>
        <v>TAFFOCUS TEAM</v>
      </c>
      <c r="H4284" t="str">
        <f t="shared" si="157"/>
        <v>TAF</v>
      </c>
      <c r="I4284" t="s">
        <v>8202</v>
      </c>
      <c r="J4284" t="s">
        <v>8201</v>
      </c>
    </row>
    <row r="4285" spans="7:10" x14ac:dyDescent="0.35">
      <c r="G4285" t="str">
        <f t="shared" si="156"/>
        <v>TAFFORDWYCH ROAD DAY HOSPITAL</v>
      </c>
      <c r="H4285" t="str">
        <f t="shared" si="157"/>
        <v>TAF</v>
      </c>
      <c r="I4285" t="s">
        <v>8204</v>
      </c>
      <c r="J4285" t="s">
        <v>8203</v>
      </c>
    </row>
    <row r="4286" spans="7:10" x14ac:dyDescent="0.35">
      <c r="G4286" t="str">
        <f t="shared" si="156"/>
        <v>TAFGREENLAND ROAD SERVICES</v>
      </c>
      <c r="H4286" t="str">
        <f t="shared" si="157"/>
        <v>TAF</v>
      </c>
      <c r="I4286" t="s">
        <v>8206</v>
      </c>
      <c r="J4286" t="s">
        <v>8205</v>
      </c>
    </row>
    <row r="4287" spans="7:10" x14ac:dyDescent="0.35">
      <c r="G4287" t="str">
        <f t="shared" si="156"/>
        <v>TAFHANLEY GARDENS (RESIDENTIAL SERVICES)</v>
      </c>
      <c r="H4287" t="str">
        <f t="shared" si="157"/>
        <v>TAF</v>
      </c>
      <c r="I4287" t="s">
        <v>8208</v>
      </c>
      <c r="J4287" t="s">
        <v>8207</v>
      </c>
    </row>
    <row r="4288" spans="7:10" x14ac:dyDescent="0.35">
      <c r="G4288" t="str">
        <f t="shared" si="156"/>
        <v>TAFHENLEY ROAD DAY CENTRE</v>
      </c>
      <c r="H4288" t="str">
        <f t="shared" si="157"/>
        <v>TAF</v>
      </c>
      <c r="I4288" t="s">
        <v>8210</v>
      </c>
      <c r="J4288" t="s">
        <v>8209</v>
      </c>
    </row>
    <row r="4289" spans="7:10" x14ac:dyDescent="0.35">
      <c r="G4289" t="str">
        <f t="shared" si="156"/>
        <v>TAFHIGHGATE ACUTE MENTAL HEALTH CENTRE</v>
      </c>
      <c r="H4289" t="str">
        <f t="shared" si="157"/>
        <v>TAF</v>
      </c>
      <c r="I4289" t="s">
        <v>8212</v>
      </c>
      <c r="J4289" t="s">
        <v>8211</v>
      </c>
    </row>
    <row r="4290" spans="7:10" x14ac:dyDescent="0.35">
      <c r="G4290" t="str">
        <f t="shared" si="156"/>
        <v>TAFHIGHGATE ROAD DAY CENTRE</v>
      </c>
      <c r="H4290" t="str">
        <f t="shared" si="157"/>
        <v>TAF</v>
      </c>
      <c r="I4290" t="s">
        <v>8214</v>
      </c>
      <c r="J4290" t="s">
        <v>8213</v>
      </c>
    </row>
    <row r="4291" spans="7:10" x14ac:dyDescent="0.35">
      <c r="G4291" t="str">
        <f t="shared" si="156"/>
        <v>TAFHIGHVIEW &amp; CORNWALLIS COMMUNITY SUPPORT PROJECTS</v>
      </c>
      <c r="H4291" t="str">
        <f t="shared" si="157"/>
        <v>TAF</v>
      </c>
      <c r="I4291" t="s">
        <v>8216</v>
      </c>
      <c r="J4291" t="s">
        <v>8215</v>
      </c>
    </row>
    <row r="4292" spans="7:10" x14ac:dyDescent="0.35">
      <c r="G4292" t="str">
        <f t="shared" si="156"/>
        <v>TAFHILL HOUSE</v>
      </c>
      <c r="H4292" t="str">
        <f t="shared" si="157"/>
        <v>TAF</v>
      </c>
      <c r="I4292" t="s">
        <v>8218</v>
      </c>
      <c r="J4292" t="s">
        <v>8217</v>
      </c>
    </row>
    <row r="4293" spans="7:10" x14ac:dyDescent="0.35">
      <c r="G4293" t="str">
        <f t="shared" si="156"/>
        <v>TAFHUNTER STREET HEALTH CENTRE</v>
      </c>
      <c r="H4293" t="str">
        <f t="shared" si="157"/>
        <v>TAF</v>
      </c>
      <c r="I4293" t="s">
        <v>8220</v>
      </c>
      <c r="J4293" t="s">
        <v>8219</v>
      </c>
    </row>
    <row r="4294" spans="7:10" x14ac:dyDescent="0.35">
      <c r="G4294" t="str">
        <f t="shared" si="156"/>
        <v>TAFIDASS</v>
      </c>
      <c r="H4294" t="str">
        <f t="shared" si="157"/>
        <v>TAF</v>
      </c>
      <c r="I4294" t="s">
        <v>8222</v>
      </c>
      <c r="J4294" t="s">
        <v>8221</v>
      </c>
    </row>
    <row r="4295" spans="7:10" x14ac:dyDescent="0.35">
      <c r="G4295" t="str">
        <f t="shared" si="156"/>
        <v>TAFISATS</v>
      </c>
      <c r="H4295" t="str">
        <f t="shared" si="157"/>
        <v>TAF</v>
      </c>
      <c r="I4295" t="s">
        <v>8224</v>
      </c>
      <c r="J4295" t="s">
        <v>8223</v>
      </c>
    </row>
    <row r="4296" spans="7:10" x14ac:dyDescent="0.35">
      <c r="G4296" t="str">
        <f t="shared" si="156"/>
        <v>TAFISLEDON ROAD MENTAL HEALTH RESOURCE CENTRE</v>
      </c>
      <c r="H4296" t="str">
        <f t="shared" si="157"/>
        <v>TAF</v>
      </c>
      <c r="I4296" t="s">
        <v>8226</v>
      </c>
      <c r="J4296" t="s">
        <v>8225</v>
      </c>
    </row>
    <row r="4297" spans="7:10" x14ac:dyDescent="0.35">
      <c r="G4297" t="str">
        <f t="shared" si="156"/>
        <v>TAFISLINGTON IAPT</v>
      </c>
      <c r="H4297" t="str">
        <f t="shared" si="157"/>
        <v>TAF</v>
      </c>
      <c r="I4297" t="s">
        <v>8228</v>
      </c>
      <c r="J4297" t="s">
        <v>8227</v>
      </c>
    </row>
    <row r="4298" spans="7:10" x14ac:dyDescent="0.35">
      <c r="G4298" t="str">
        <f t="shared" si="156"/>
        <v>TAFISLINGTON LEARNING DIFFICULTIES PARTNERSHIP</v>
      </c>
      <c r="H4298" t="str">
        <f t="shared" si="157"/>
        <v>TAF</v>
      </c>
      <c r="I4298" t="s">
        <v>8230</v>
      </c>
      <c r="J4298" t="s">
        <v>8229</v>
      </c>
    </row>
    <row r="4299" spans="7:10" x14ac:dyDescent="0.35">
      <c r="G4299" t="str">
        <f t="shared" si="156"/>
        <v>TAFKINGS CROSS ROAD</v>
      </c>
      <c r="H4299" t="str">
        <f t="shared" si="157"/>
        <v>TAF</v>
      </c>
      <c r="I4299" t="s">
        <v>8232</v>
      </c>
      <c r="J4299" t="s">
        <v>8231</v>
      </c>
    </row>
    <row r="4300" spans="7:10" x14ac:dyDescent="0.35">
      <c r="G4300" t="str">
        <f t="shared" si="156"/>
        <v>TAFKINGSTON DRUG &amp; ALCOHOL SERVICE</v>
      </c>
      <c r="H4300" t="str">
        <f t="shared" si="157"/>
        <v>TAF</v>
      </c>
      <c r="I4300" t="s">
        <v>8234</v>
      </c>
      <c r="J4300" t="s">
        <v>8233</v>
      </c>
    </row>
    <row r="4301" spans="7:10" x14ac:dyDescent="0.35">
      <c r="G4301" t="str">
        <f t="shared" si="156"/>
        <v>TAFLAMBO DAY CENTRE</v>
      </c>
      <c r="H4301" t="str">
        <f t="shared" si="157"/>
        <v>TAF</v>
      </c>
      <c r="I4301" t="s">
        <v>8236</v>
      </c>
      <c r="J4301" t="s">
        <v>8235</v>
      </c>
    </row>
    <row r="4302" spans="7:10" x14ac:dyDescent="0.35">
      <c r="G4302" t="str">
        <f t="shared" si="156"/>
        <v>TAFNETHERWOOD CENTRE</v>
      </c>
      <c r="H4302" t="str">
        <f t="shared" si="157"/>
        <v>TAF</v>
      </c>
      <c r="I4302" t="s">
        <v>8238</v>
      </c>
      <c r="J4302" t="s">
        <v>8237</v>
      </c>
    </row>
    <row r="4303" spans="7:10" x14ac:dyDescent="0.35">
      <c r="G4303" t="str">
        <f t="shared" si="156"/>
        <v>TAFNORTH CAMDEN DRUG SERVICES (RESPONSE)</v>
      </c>
      <c r="H4303" t="str">
        <f t="shared" si="157"/>
        <v>TAF</v>
      </c>
      <c r="I4303" t="s">
        <v>8240</v>
      </c>
      <c r="J4303" t="s">
        <v>8239</v>
      </c>
    </row>
    <row r="4304" spans="7:10" x14ac:dyDescent="0.35">
      <c r="G4304" t="str">
        <f t="shared" si="156"/>
        <v>TAFNORTH ISLINGTON CRISIS TEAM</v>
      </c>
      <c r="H4304" t="str">
        <f t="shared" si="157"/>
        <v>TAF</v>
      </c>
      <c r="I4304" t="s">
        <v>8242</v>
      </c>
      <c r="J4304" t="s">
        <v>8241</v>
      </c>
    </row>
    <row r="4305" spans="7:10" x14ac:dyDescent="0.35">
      <c r="G4305" t="str">
        <f t="shared" si="156"/>
        <v>TAFPINE STREET DAY CENTRE</v>
      </c>
      <c r="H4305" t="str">
        <f t="shared" si="157"/>
        <v>TAF</v>
      </c>
      <c r="I4305" t="s">
        <v>8244</v>
      </c>
      <c r="J4305" t="s">
        <v>8243</v>
      </c>
    </row>
    <row r="4306" spans="7:10" x14ac:dyDescent="0.35">
      <c r="G4306" t="str">
        <f t="shared" si="156"/>
        <v>TAFPSYCHOLOGY A14 ARCHWAY WING</v>
      </c>
      <c r="H4306" t="str">
        <f t="shared" si="157"/>
        <v>TAF</v>
      </c>
      <c r="I4306" t="s">
        <v>8246</v>
      </c>
      <c r="J4306" t="s">
        <v>8245</v>
      </c>
    </row>
    <row r="4307" spans="7:10" x14ac:dyDescent="0.35">
      <c r="G4307" t="str">
        <f t="shared" si="156"/>
        <v>TAFQUEEN MARY'S HOUSE</v>
      </c>
      <c r="H4307" t="str">
        <f t="shared" si="157"/>
        <v>TAF</v>
      </c>
      <c r="I4307" t="s">
        <v>874</v>
      </c>
      <c r="J4307" t="s">
        <v>8247</v>
      </c>
    </row>
    <row r="4308" spans="7:10" x14ac:dyDescent="0.35">
      <c r="G4308" t="str">
        <f t="shared" si="156"/>
        <v>TAFR&amp;R TEAM (NORTH CAMDEN)</v>
      </c>
      <c r="H4308" t="str">
        <f t="shared" si="157"/>
        <v>TAF</v>
      </c>
      <c r="I4308" t="s">
        <v>8249</v>
      </c>
      <c r="J4308" t="s">
        <v>8248</v>
      </c>
    </row>
    <row r="4309" spans="7:10" x14ac:dyDescent="0.35">
      <c r="G4309" t="str">
        <f t="shared" si="156"/>
        <v>TAFR&amp;R TEAM (NORTH ISLINGTON)</v>
      </c>
      <c r="H4309" t="str">
        <f t="shared" si="157"/>
        <v>TAF</v>
      </c>
      <c r="I4309" t="s">
        <v>8251</v>
      </c>
      <c r="J4309" t="s">
        <v>8250</v>
      </c>
    </row>
    <row r="4310" spans="7:10" x14ac:dyDescent="0.35">
      <c r="G4310" t="str">
        <f t="shared" si="156"/>
        <v>TAFR&amp;R TEAM (SOUTH ISLINGTON)</v>
      </c>
      <c r="H4310" t="str">
        <f t="shared" si="157"/>
        <v>TAF</v>
      </c>
      <c r="I4310" t="s">
        <v>8253</v>
      </c>
      <c r="J4310" t="s">
        <v>8252</v>
      </c>
    </row>
    <row r="4311" spans="7:10" x14ac:dyDescent="0.35">
      <c r="G4311" t="str">
        <f t="shared" si="156"/>
        <v>TAFRAGLAN DAY CENTRE</v>
      </c>
      <c r="H4311" t="str">
        <f t="shared" si="157"/>
        <v>TAF</v>
      </c>
      <c r="I4311" t="s">
        <v>8255</v>
      </c>
      <c r="J4311" t="s">
        <v>8254</v>
      </c>
    </row>
    <row r="4312" spans="7:10" x14ac:dyDescent="0.35">
      <c r="G4312" t="str">
        <f t="shared" si="156"/>
        <v>TAFROYAL FREE GROVE CENTRE</v>
      </c>
      <c r="H4312" t="str">
        <f t="shared" si="157"/>
        <v>TAF</v>
      </c>
      <c r="I4312" t="s">
        <v>8257</v>
      </c>
      <c r="J4312" t="s">
        <v>8256</v>
      </c>
    </row>
    <row r="4313" spans="7:10" x14ac:dyDescent="0.35">
      <c r="G4313" t="str">
        <f t="shared" si="156"/>
        <v>TAFROYAL FREE HOSPITAL</v>
      </c>
      <c r="H4313" t="str">
        <f t="shared" si="157"/>
        <v>TAF</v>
      </c>
      <c r="I4313" t="s">
        <v>876</v>
      </c>
      <c r="J4313" t="s">
        <v>8258</v>
      </c>
    </row>
    <row r="4314" spans="7:10" x14ac:dyDescent="0.35">
      <c r="G4314" t="str">
        <f t="shared" si="156"/>
        <v>TAFSAMH CMHT (ISLINGTON)</v>
      </c>
      <c r="H4314" t="str">
        <f t="shared" si="157"/>
        <v>TAF</v>
      </c>
      <c r="I4314" t="s">
        <v>8260</v>
      </c>
      <c r="J4314" t="s">
        <v>8259</v>
      </c>
    </row>
    <row r="4315" spans="7:10" x14ac:dyDescent="0.35">
      <c r="G4315" t="str">
        <f t="shared" ref="G4315:G4365" si="158">H4315&amp;I4315</f>
        <v>TAFSHAFTESBURY ROAD (RESIDENTIAL SERVICES)</v>
      </c>
      <c r="H4315" t="str">
        <f t="shared" si="157"/>
        <v>TAF</v>
      </c>
      <c r="I4315" t="s">
        <v>8262</v>
      </c>
      <c r="J4315" t="s">
        <v>8261</v>
      </c>
    </row>
    <row r="4316" spans="7:10" x14ac:dyDescent="0.35">
      <c r="G4316" t="str">
        <f t="shared" si="158"/>
        <v>TAFSOUTH CAMDEN DRUG SERVICES</v>
      </c>
      <c r="H4316" t="str">
        <f t="shared" si="157"/>
        <v>TAF</v>
      </c>
      <c r="I4316" t="s">
        <v>8264</v>
      </c>
      <c r="J4316" t="s">
        <v>8263</v>
      </c>
    </row>
    <row r="4317" spans="7:10" x14ac:dyDescent="0.35">
      <c r="G4317" t="str">
        <f t="shared" si="158"/>
        <v>TAFST LUKES WOODSIDE HOSPITAL</v>
      </c>
      <c r="H4317" t="str">
        <f t="shared" si="157"/>
        <v>TAF</v>
      </c>
      <c r="I4317" t="s">
        <v>8266</v>
      </c>
      <c r="J4317" t="s">
        <v>8265</v>
      </c>
    </row>
    <row r="4318" spans="7:10" x14ac:dyDescent="0.35">
      <c r="G4318" t="str">
        <f t="shared" si="158"/>
        <v>TAFST PANCRAS HOSPITAL</v>
      </c>
      <c r="H4318" t="str">
        <f t="shared" si="157"/>
        <v>TAF</v>
      </c>
      <c r="I4318" t="s">
        <v>4359</v>
      </c>
      <c r="J4318" t="s">
        <v>8267</v>
      </c>
    </row>
    <row r="4319" spans="7:10" x14ac:dyDescent="0.35">
      <c r="G4319" t="str">
        <f t="shared" si="158"/>
        <v>TAFSTACEY STREET NURSING HOME</v>
      </c>
      <c r="H4319" t="str">
        <f t="shared" si="157"/>
        <v>TAF</v>
      </c>
      <c r="I4319" t="s">
        <v>8269</v>
      </c>
      <c r="J4319" t="s">
        <v>8268</v>
      </c>
    </row>
    <row r="4320" spans="7:10" x14ac:dyDescent="0.35">
      <c r="G4320" t="str">
        <f t="shared" si="158"/>
        <v>TAFTOTTENHAM MEWS RESOURCE CENTRE</v>
      </c>
      <c r="H4320" t="str">
        <f t="shared" si="157"/>
        <v>TAF</v>
      </c>
      <c r="I4320" t="s">
        <v>8271</v>
      </c>
      <c r="J4320" t="s">
        <v>8270</v>
      </c>
    </row>
    <row r="4321" spans="7:10" x14ac:dyDescent="0.35">
      <c r="G4321" t="str">
        <f t="shared" si="158"/>
        <v>TAFTRAUMATIC STRESS CLINIC</v>
      </c>
      <c r="H4321" t="str">
        <f t="shared" si="157"/>
        <v>TAF</v>
      </c>
      <c r="I4321" t="s">
        <v>8273</v>
      </c>
      <c r="J4321" t="s">
        <v>8272</v>
      </c>
    </row>
    <row r="4322" spans="7:10" x14ac:dyDescent="0.35">
      <c r="G4322" t="str">
        <f t="shared" si="158"/>
        <v>TAHARBOURTHORNE</v>
      </c>
      <c r="H4322" t="str">
        <f t="shared" si="157"/>
        <v>TAH</v>
      </c>
      <c r="I4322" t="s">
        <v>8275</v>
      </c>
      <c r="J4322" t="s">
        <v>8274</v>
      </c>
    </row>
    <row r="4323" spans="7:10" x14ac:dyDescent="0.35">
      <c r="G4323" t="str">
        <f t="shared" si="158"/>
        <v>TAHBEECH HILL</v>
      </c>
      <c r="H4323" t="str">
        <f t="shared" si="157"/>
        <v>TAH</v>
      </c>
      <c r="I4323" t="s">
        <v>8277</v>
      </c>
      <c r="J4323" t="s">
        <v>8276</v>
      </c>
    </row>
    <row r="4324" spans="7:10" x14ac:dyDescent="0.35">
      <c r="G4324" t="str">
        <f t="shared" si="158"/>
        <v>TAHBEIGHTON HOSPITAL</v>
      </c>
      <c r="H4324" t="str">
        <f t="shared" si="157"/>
        <v>TAH</v>
      </c>
      <c r="I4324" t="s">
        <v>8279</v>
      </c>
      <c r="J4324" t="s">
        <v>8278</v>
      </c>
    </row>
    <row r="4325" spans="7:10" x14ac:dyDescent="0.35">
      <c r="G4325" t="str">
        <f t="shared" si="158"/>
        <v>TAHBOLE HILL RESIDENTIAL HOME</v>
      </c>
      <c r="H4325" t="str">
        <f t="shared" si="157"/>
        <v>TAH</v>
      </c>
      <c r="I4325" t="s">
        <v>8281</v>
      </c>
      <c r="J4325" t="s">
        <v>8280</v>
      </c>
    </row>
    <row r="4326" spans="7:10" x14ac:dyDescent="0.35">
      <c r="G4326" t="str">
        <f t="shared" si="158"/>
        <v>TAHBRAESIDE</v>
      </c>
      <c r="H4326" t="str">
        <f t="shared" si="157"/>
        <v>TAH</v>
      </c>
      <c r="I4326" t="s">
        <v>6301</v>
      </c>
      <c r="J4326" t="s">
        <v>8282</v>
      </c>
    </row>
    <row r="4327" spans="7:10" x14ac:dyDescent="0.35">
      <c r="G4327" t="str">
        <f t="shared" si="158"/>
        <v>TAHCASTLE MARKET BUILDING</v>
      </c>
      <c r="H4327" t="str">
        <f t="shared" si="157"/>
        <v>TAH</v>
      </c>
      <c r="I4327" t="s">
        <v>8284</v>
      </c>
      <c r="J4327" t="s">
        <v>8283</v>
      </c>
    </row>
    <row r="4328" spans="7:10" x14ac:dyDescent="0.35">
      <c r="G4328" t="str">
        <f t="shared" si="158"/>
        <v>TAHCENTENARY ANNEXE</v>
      </c>
      <c r="H4328" t="str">
        <f t="shared" si="157"/>
        <v>TAH</v>
      </c>
      <c r="I4328" t="s">
        <v>8286</v>
      </c>
      <c r="J4328" t="s">
        <v>8285</v>
      </c>
    </row>
    <row r="4329" spans="7:10" x14ac:dyDescent="0.35">
      <c r="G4329" t="str">
        <f t="shared" si="158"/>
        <v>TAHFIRST START NURSERY</v>
      </c>
      <c r="H4329" t="str">
        <f t="shared" si="157"/>
        <v>TAH</v>
      </c>
      <c r="I4329" t="s">
        <v>8288</v>
      </c>
      <c r="J4329" t="s">
        <v>8287</v>
      </c>
    </row>
    <row r="4330" spans="7:10" x14ac:dyDescent="0.35">
      <c r="G4330" t="str">
        <f t="shared" si="158"/>
        <v>TAHFOREST CLOSE</v>
      </c>
      <c r="H4330" t="str">
        <f t="shared" si="157"/>
        <v>TAH</v>
      </c>
      <c r="I4330" t="s">
        <v>8290</v>
      </c>
      <c r="J4330" t="s">
        <v>8289</v>
      </c>
    </row>
    <row r="4331" spans="7:10" x14ac:dyDescent="0.35">
      <c r="G4331" t="str">
        <f t="shared" si="158"/>
        <v>TAHFOREST LODGE</v>
      </c>
      <c r="H4331" t="str">
        <f t="shared" si="157"/>
        <v>TAH</v>
      </c>
      <c r="I4331" t="s">
        <v>4878</v>
      </c>
      <c r="J4331" t="s">
        <v>8291</v>
      </c>
    </row>
    <row r="4332" spans="7:10" x14ac:dyDescent="0.35">
      <c r="G4332" t="str">
        <f t="shared" si="158"/>
        <v>TAHFOX HILL</v>
      </c>
      <c r="H4332" t="str">
        <f t="shared" si="157"/>
        <v>TAH</v>
      </c>
      <c r="I4332" t="s">
        <v>8293</v>
      </c>
      <c r="J4332" t="s">
        <v>8292</v>
      </c>
    </row>
    <row r="4333" spans="7:10" x14ac:dyDescent="0.35">
      <c r="G4333" t="str">
        <f t="shared" si="158"/>
        <v>TAHGREENACRES</v>
      </c>
      <c r="H4333" t="str">
        <f t="shared" si="157"/>
        <v>TAH</v>
      </c>
      <c r="I4333" t="s">
        <v>5803</v>
      </c>
      <c r="J4333" t="s">
        <v>8294</v>
      </c>
    </row>
    <row r="4334" spans="7:10" x14ac:dyDescent="0.35">
      <c r="G4334" t="str">
        <f t="shared" si="158"/>
        <v>TAHGRENOSIDE GRANGE</v>
      </c>
      <c r="H4334" t="str">
        <f t="shared" si="157"/>
        <v>TAH</v>
      </c>
      <c r="I4334" t="s">
        <v>8296</v>
      </c>
      <c r="J4334" t="s">
        <v>8295</v>
      </c>
    </row>
    <row r="4335" spans="7:10" x14ac:dyDescent="0.35">
      <c r="G4335" t="str">
        <f t="shared" si="158"/>
        <v>TAHHURLFIELD VIEW</v>
      </c>
      <c r="H4335" t="str">
        <f t="shared" ref="H4335:H4365" si="159">LEFT(J4335,3)</f>
        <v>TAH</v>
      </c>
      <c r="I4335" t="s">
        <v>8298</v>
      </c>
      <c r="J4335" t="s">
        <v>8297</v>
      </c>
    </row>
    <row r="4336" spans="7:10" x14ac:dyDescent="0.35">
      <c r="G4336" t="str">
        <f t="shared" si="158"/>
        <v>TAHINTENSIVE SUPPORT SERVICE</v>
      </c>
      <c r="H4336" t="str">
        <f t="shared" si="159"/>
        <v>TAH</v>
      </c>
      <c r="I4336" t="s">
        <v>8300</v>
      </c>
      <c r="J4336" t="s">
        <v>8299</v>
      </c>
    </row>
    <row r="4337" spans="7:10" x14ac:dyDescent="0.35">
      <c r="G4337" t="str">
        <f t="shared" si="158"/>
        <v>TAHMANSFIELD VIEW</v>
      </c>
      <c r="H4337" t="str">
        <f t="shared" si="159"/>
        <v>TAH</v>
      </c>
      <c r="I4337" t="s">
        <v>8302</v>
      </c>
      <c r="J4337" t="s">
        <v>8301</v>
      </c>
    </row>
    <row r="4338" spans="7:10" x14ac:dyDescent="0.35">
      <c r="G4338" t="str">
        <f t="shared" si="158"/>
        <v>TAHMICHAEL CARLISLE CENTRE</v>
      </c>
      <c r="H4338" t="str">
        <f t="shared" si="159"/>
        <v>TAH</v>
      </c>
      <c r="I4338" t="s">
        <v>8304</v>
      </c>
      <c r="J4338" t="s">
        <v>8303</v>
      </c>
    </row>
    <row r="4339" spans="7:10" x14ac:dyDescent="0.35">
      <c r="G4339" t="str">
        <f t="shared" si="158"/>
        <v>TAHMILLBROOK</v>
      </c>
      <c r="H4339" t="str">
        <f t="shared" si="159"/>
        <v>TAH</v>
      </c>
      <c r="I4339" t="s">
        <v>8306</v>
      </c>
      <c r="J4339" t="s">
        <v>8305</v>
      </c>
    </row>
    <row r="4340" spans="7:10" x14ac:dyDescent="0.35">
      <c r="G4340" t="str">
        <f t="shared" si="158"/>
        <v>TAHNORTHERN GENERAL HOSPITAL</v>
      </c>
      <c r="H4340" t="str">
        <f t="shared" si="159"/>
        <v>TAH</v>
      </c>
      <c r="I4340" t="s">
        <v>1092</v>
      </c>
      <c r="J4340" t="s">
        <v>8307</v>
      </c>
    </row>
    <row r="4341" spans="7:10" x14ac:dyDescent="0.35">
      <c r="G4341" t="str">
        <f t="shared" si="158"/>
        <v>TAHOAKWOOD YPC</v>
      </c>
      <c r="H4341" t="str">
        <f t="shared" si="159"/>
        <v>TAH</v>
      </c>
      <c r="I4341" t="s">
        <v>8309</v>
      </c>
      <c r="J4341" t="s">
        <v>8308</v>
      </c>
    </row>
    <row r="4342" spans="7:10" x14ac:dyDescent="0.35">
      <c r="G4342" t="str">
        <f t="shared" si="158"/>
        <v>TAHPRESIDENT PARK</v>
      </c>
      <c r="H4342" t="str">
        <f t="shared" si="159"/>
        <v>TAH</v>
      </c>
      <c r="I4342" t="s">
        <v>8311</v>
      </c>
      <c r="J4342" t="s">
        <v>8310</v>
      </c>
    </row>
    <row r="4343" spans="7:10" x14ac:dyDescent="0.35">
      <c r="G4343" t="str">
        <f t="shared" si="158"/>
        <v>TAHPSYCHIATRIC OUT PATIENTS</v>
      </c>
      <c r="H4343" t="str">
        <f t="shared" si="159"/>
        <v>TAH</v>
      </c>
      <c r="I4343" t="s">
        <v>8313</v>
      </c>
      <c r="J4343" t="s">
        <v>8312</v>
      </c>
    </row>
    <row r="4344" spans="7:10" x14ac:dyDescent="0.35">
      <c r="G4344" t="str">
        <f t="shared" si="158"/>
        <v>TAHRIVERMEAD UNIT</v>
      </c>
      <c r="H4344" t="str">
        <f t="shared" si="159"/>
        <v>TAH</v>
      </c>
      <c r="I4344" t="s">
        <v>8315</v>
      </c>
      <c r="J4344" t="s">
        <v>8314</v>
      </c>
    </row>
    <row r="4345" spans="7:10" x14ac:dyDescent="0.35">
      <c r="G4345" t="str">
        <f t="shared" si="158"/>
        <v>TAHROYAL HALLAMSHIRE HOSPITAL</v>
      </c>
      <c r="H4345" t="str">
        <f t="shared" si="159"/>
        <v>TAH</v>
      </c>
      <c r="I4345" t="s">
        <v>1968</v>
      </c>
      <c r="J4345" t="s">
        <v>8316</v>
      </c>
    </row>
    <row r="4346" spans="7:10" x14ac:dyDescent="0.35">
      <c r="G4346" t="str">
        <f t="shared" si="158"/>
        <v>TAHSHIRLE HILL</v>
      </c>
      <c r="H4346" t="str">
        <f t="shared" si="159"/>
        <v>TAH</v>
      </c>
      <c r="I4346" t="s">
        <v>8318</v>
      </c>
      <c r="J4346" t="s">
        <v>8317</v>
      </c>
    </row>
    <row r="4347" spans="7:10" x14ac:dyDescent="0.35">
      <c r="G4347" t="str">
        <f t="shared" si="158"/>
        <v>TAHST GEORGE'S COMMUNITY BASE</v>
      </c>
      <c r="H4347" t="str">
        <f t="shared" si="159"/>
        <v>TAH</v>
      </c>
      <c r="I4347" t="s">
        <v>8320</v>
      </c>
      <c r="J4347" t="s">
        <v>8319</v>
      </c>
    </row>
    <row r="4348" spans="7:10" x14ac:dyDescent="0.35">
      <c r="G4348" t="str">
        <f t="shared" si="158"/>
        <v>TAHTHE LONGLEY CENTRE</v>
      </c>
      <c r="H4348" t="str">
        <f t="shared" si="159"/>
        <v>TAH</v>
      </c>
      <c r="I4348" t="s">
        <v>8322</v>
      </c>
      <c r="J4348" t="s">
        <v>8321</v>
      </c>
    </row>
    <row r="4349" spans="7:10" x14ac:dyDescent="0.35">
      <c r="G4349" t="str">
        <f t="shared" si="158"/>
        <v>TAHTHE YEWS</v>
      </c>
      <c r="H4349" t="str">
        <f t="shared" si="159"/>
        <v>TAH</v>
      </c>
      <c r="I4349" t="s">
        <v>8324</v>
      </c>
      <c r="J4349" t="s">
        <v>8323</v>
      </c>
    </row>
    <row r="4350" spans="7:10" x14ac:dyDescent="0.35">
      <c r="G4350" t="str">
        <f t="shared" si="158"/>
        <v>TAHTHORNLEA</v>
      </c>
      <c r="H4350" t="str">
        <f t="shared" si="159"/>
        <v>TAH</v>
      </c>
      <c r="I4350" t="s">
        <v>8326</v>
      </c>
      <c r="J4350" t="s">
        <v>8325</v>
      </c>
    </row>
    <row r="4351" spans="7:10" x14ac:dyDescent="0.35">
      <c r="G4351" t="str">
        <f t="shared" si="158"/>
        <v>TAHWAINWRIGHT CRESCENT</v>
      </c>
      <c r="H4351" t="str">
        <f t="shared" si="159"/>
        <v>TAH</v>
      </c>
      <c r="I4351" t="s">
        <v>8328</v>
      </c>
      <c r="J4351" t="s">
        <v>8327</v>
      </c>
    </row>
    <row r="4352" spans="7:10" x14ac:dyDescent="0.35">
      <c r="G4352" t="str">
        <f t="shared" si="158"/>
        <v>TAHWATHWOOD HOSPITAL</v>
      </c>
      <c r="H4352" t="str">
        <f t="shared" si="159"/>
        <v>TAH</v>
      </c>
      <c r="I4352" t="s">
        <v>1943</v>
      </c>
      <c r="J4352" t="s">
        <v>8329</v>
      </c>
    </row>
    <row r="4353" spans="7:10" x14ac:dyDescent="0.35">
      <c r="G4353" t="str">
        <f t="shared" si="158"/>
        <v>TAJBLOXWICH HOSPITAL (MENTAL ILLNESS)</v>
      </c>
      <c r="H4353" t="str">
        <f t="shared" si="159"/>
        <v>TAJ</v>
      </c>
      <c r="I4353" t="s">
        <v>7894</v>
      </c>
      <c r="J4353" t="s">
        <v>14172</v>
      </c>
    </row>
    <row r="4354" spans="7:10" x14ac:dyDescent="0.35">
      <c r="G4354" t="str">
        <f t="shared" si="158"/>
        <v>TAJBUSHEY FIELDS HOSPITAL</v>
      </c>
      <c r="H4354" t="str">
        <f t="shared" si="159"/>
        <v>TAJ</v>
      </c>
      <c r="I4354" t="s">
        <v>7903</v>
      </c>
      <c r="J4354" t="s">
        <v>14173</v>
      </c>
    </row>
    <row r="4355" spans="7:10" x14ac:dyDescent="0.35">
      <c r="G4355" t="str">
        <f t="shared" si="158"/>
        <v>TAJCITY HOSPITAL</v>
      </c>
      <c r="H4355" t="str">
        <f t="shared" si="159"/>
        <v>TAJ</v>
      </c>
      <c r="I4355" t="s">
        <v>6651</v>
      </c>
      <c r="J4355" t="s">
        <v>8330</v>
      </c>
    </row>
    <row r="4356" spans="7:10" x14ac:dyDescent="0.35">
      <c r="G4356" t="str">
        <f t="shared" si="158"/>
        <v>TAJDAISY BANK RESIDENTIAL</v>
      </c>
      <c r="H4356" t="str">
        <f t="shared" si="159"/>
        <v>TAJ</v>
      </c>
      <c r="I4356" t="s">
        <v>8332</v>
      </c>
      <c r="J4356" t="s">
        <v>8331</v>
      </c>
    </row>
    <row r="4357" spans="7:10" x14ac:dyDescent="0.35">
      <c r="G4357" t="str">
        <f t="shared" si="158"/>
        <v>TAJDOROTHY PATTISON HOSPITAL</v>
      </c>
      <c r="H4357" t="str">
        <f t="shared" si="159"/>
        <v>TAJ</v>
      </c>
      <c r="I4357" t="s">
        <v>7944</v>
      </c>
      <c r="J4357" t="s">
        <v>14174</v>
      </c>
    </row>
    <row r="4358" spans="7:10" x14ac:dyDescent="0.35">
      <c r="G4358" t="str">
        <f t="shared" si="158"/>
        <v>TAJEDWARD STREET HOSPITAL</v>
      </c>
      <c r="H4358" t="str">
        <f t="shared" si="159"/>
        <v>TAJ</v>
      </c>
      <c r="I4358" t="s">
        <v>8334</v>
      </c>
      <c r="J4358" t="s">
        <v>8333</v>
      </c>
    </row>
    <row r="4359" spans="7:10" x14ac:dyDescent="0.35">
      <c r="G4359" t="str">
        <f t="shared" si="158"/>
        <v>TAJHALLAM STREET HOSPITAL</v>
      </c>
      <c r="H4359" t="str">
        <f t="shared" si="159"/>
        <v>TAJ</v>
      </c>
      <c r="I4359" t="s">
        <v>8336</v>
      </c>
      <c r="J4359" t="s">
        <v>8335</v>
      </c>
    </row>
    <row r="4360" spans="7:10" x14ac:dyDescent="0.35">
      <c r="G4360" t="str">
        <f t="shared" si="158"/>
        <v>TAJHEATH LANE HOSPITAL</v>
      </c>
      <c r="H4360" t="str">
        <f t="shared" si="159"/>
        <v>TAJ</v>
      </c>
      <c r="I4360" t="s">
        <v>8338</v>
      </c>
      <c r="J4360" t="s">
        <v>8337</v>
      </c>
    </row>
    <row r="4361" spans="7:10" x14ac:dyDescent="0.35">
      <c r="G4361" t="str">
        <f t="shared" si="158"/>
        <v>TAJPENN HOSPITAL</v>
      </c>
      <c r="H4361" t="str">
        <f t="shared" si="159"/>
        <v>TAJ</v>
      </c>
      <c r="I4361" t="s">
        <v>8340</v>
      </c>
      <c r="J4361" t="s">
        <v>8339</v>
      </c>
    </row>
    <row r="4362" spans="7:10" x14ac:dyDescent="0.35">
      <c r="G4362" t="str">
        <f t="shared" si="158"/>
        <v>TAJPOND LANE</v>
      </c>
      <c r="H4362" t="str">
        <f t="shared" si="159"/>
        <v>TAJ</v>
      </c>
      <c r="I4362" t="s">
        <v>8342</v>
      </c>
      <c r="J4362" t="s">
        <v>8341</v>
      </c>
    </row>
    <row r="4363" spans="7:10" x14ac:dyDescent="0.35">
      <c r="G4363" t="str">
        <f t="shared" si="158"/>
        <v>TAJRIDGE HILL HOSPITAL</v>
      </c>
      <c r="H4363" t="str">
        <f t="shared" si="159"/>
        <v>TAJ</v>
      </c>
      <c r="I4363" t="s">
        <v>8344</v>
      </c>
      <c r="J4363" t="s">
        <v>8343</v>
      </c>
    </row>
    <row r="4364" spans="7:10" x14ac:dyDescent="0.35">
      <c r="G4364" t="str">
        <f t="shared" si="158"/>
        <v>TAJROWLEY REGIS HOSPITAL</v>
      </c>
      <c r="H4364" t="str">
        <f t="shared" si="159"/>
        <v>TAJ</v>
      </c>
      <c r="I4364" t="s">
        <v>6653</v>
      </c>
      <c r="J4364" t="s">
        <v>8345</v>
      </c>
    </row>
    <row r="4365" spans="7:10" x14ac:dyDescent="0.35">
      <c r="G4365" t="str">
        <f t="shared" si="158"/>
        <v>TAJSANDWELL DISTRICT GENERAL HOSPITAL</v>
      </c>
      <c r="H4365" t="str">
        <f t="shared" si="159"/>
        <v>TAJ</v>
      </c>
      <c r="I4365" t="s">
        <v>8347</v>
      </c>
      <c r="J4365" t="s">
        <v>8346</v>
      </c>
    </row>
  </sheetData>
  <protectedRanges>
    <protectedRange sqref="I2301"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995</v>
      </c>
      <c r="B2" t="s">
        <v>996</v>
      </c>
      <c r="C2" t="s">
        <v>13729</v>
      </c>
      <c r="D2" t="s">
        <v>14716</v>
      </c>
      <c r="E2" t="s">
        <v>14681</v>
      </c>
      <c r="F2">
        <v>690</v>
      </c>
      <c r="G2">
        <v>683.33333333333326</v>
      </c>
      <c r="H2">
        <v>466</v>
      </c>
      <c r="I2">
        <v>466</v>
      </c>
      <c r="J2">
        <v>-99</v>
      </c>
      <c r="K2">
        <v>-99</v>
      </c>
      <c r="L2">
        <v>92</v>
      </c>
      <c r="M2">
        <v>92</v>
      </c>
      <c r="N2">
        <v>708.5</v>
      </c>
      <c r="O2">
        <v>708.5</v>
      </c>
      <c r="P2">
        <v>609.5</v>
      </c>
      <c r="Q2">
        <v>609.5</v>
      </c>
      <c r="R2">
        <v>11.5</v>
      </c>
      <c r="S2">
        <v>11.5</v>
      </c>
      <c r="T2">
        <v>-99</v>
      </c>
      <c r="U2">
        <v>-99</v>
      </c>
      <c r="V2">
        <v>-99</v>
      </c>
      <c r="W2">
        <v>-99</v>
      </c>
      <c r="X2">
        <v>-99</v>
      </c>
      <c r="Y2">
        <v>-99</v>
      </c>
      <c r="Z2">
        <v>0.99033816425120758</v>
      </c>
      <c r="AA2">
        <v>1</v>
      </c>
      <c r="AB2">
        <v>-99</v>
      </c>
      <c r="AC2">
        <v>1</v>
      </c>
      <c r="AD2">
        <v>1</v>
      </c>
      <c r="AE2">
        <v>1</v>
      </c>
      <c r="AF2">
        <v>1</v>
      </c>
      <c r="AG2">
        <v>-99</v>
      </c>
      <c r="AH2">
        <v>-99</v>
      </c>
      <c r="AI2">
        <v>-99</v>
      </c>
      <c r="AJ2">
        <v>255</v>
      </c>
      <c r="AK2">
        <v>5.4581699346405221</v>
      </c>
      <c r="AL2">
        <v>4.2176470588235295</v>
      </c>
      <c r="AM2">
        <v>4.5098039215686274E-2</v>
      </c>
      <c r="AN2">
        <v>0.36078431372549019</v>
      </c>
      <c r="AO2">
        <v>0</v>
      </c>
      <c r="AP2">
        <v>0</v>
      </c>
      <c r="AQ2">
        <v>10.081699346405227</v>
      </c>
      <c r="AR2" t="str">
        <f>IF(A2="","",(IF(ISBLANK('Trust - Frontsheet'!$F$9),"",'Trust - Frontsheet'!$F$9)))</f>
        <v/>
      </c>
    </row>
    <row r="3" spans="1:44" x14ac:dyDescent="0.35">
      <c r="A3" t="s">
        <v>995</v>
      </c>
      <c r="B3" t="s">
        <v>996</v>
      </c>
      <c r="C3" t="s">
        <v>8360</v>
      </c>
      <c r="D3" t="s">
        <v>14713</v>
      </c>
      <c r="E3" t="s">
        <v>14686</v>
      </c>
      <c r="F3">
        <v>2070</v>
      </c>
      <c r="G3">
        <v>1886.5</v>
      </c>
      <c r="H3">
        <v>1725</v>
      </c>
      <c r="I3">
        <v>1590.6666666666665</v>
      </c>
      <c r="J3">
        <v>63</v>
      </c>
      <c r="K3">
        <v>63</v>
      </c>
      <c r="L3">
        <v>-99</v>
      </c>
      <c r="M3">
        <v>-99</v>
      </c>
      <c r="N3">
        <v>1380</v>
      </c>
      <c r="O3">
        <v>1347.5</v>
      </c>
      <c r="P3">
        <v>1276.5</v>
      </c>
      <c r="Q3">
        <v>1276.5</v>
      </c>
      <c r="R3">
        <v>-99</v>
      </c>
      <c r="S3">
        <v>-99</v>
      </c>
      <c r="T3">
        <v>-99</v>
      </c>
      <c r="U3">
        <v>-99</v>
      </c>
      <c r="V3">
        <v>-99</v>
      </c>
      <c r="W3">
        <v>-99</v>
      </c>
      <c r="X3">
        <v>-99</v>
      </c>
      <c r="Y3">
        <v>-99</v>
      </c>
      <c r="Z3">
        <v>0.91135265700483092</v>
      </c>
      <c r="AA3">
        <v>0.92212560386473419</v>
      </c>
      <c r="AB3">
        <v>1</v>
      </c>
      <c r="AC3">
        <v>-99</v>
      </c>
      <c r="AD3">
        <v>0.97644927536231885</v>
      </c>
      <c r="AE3">
        <v>1</v>
      </c>
      <c r="AF3">
        <v>-99</v>
      </c>
      <c r="AG3">
        <v>-99</v>
      </c>
      <c r="AH3">
        <v>-99</v>
      </c>
      <c r="AI3">
        <v>-99</v>
      </c>
      <c r="AJ3">
        <v>1035</v>
      </c>
      <c r="AK3">
        <v>3.1246376811594203</v>
      </c>
      <c r="AL3">
        <v>2.7702093397745569</v>
      </c>
      <c r="AM3">
        <v>6.0869565217391307E-2</v>
      </c>
      <c r="AN3">
        <v>0</v>
      </c>
      <c r="AO3">
        <v>0</v>
      </c>
      <c r="AP3">
        <v>0</v>
      </c>
      <c r="AQ3">
        <v>5.9557165861513681</v>
      </c>
      <c r="AR3" t="str">
        <f>IF(A3="","",(IF(ISBLANK('Trust - Frontsheet'!$F$9),"",'Trust - Frontsheet'!$F$9)))</f>
        <v/>
      </c>
    </row>
    <row r="4" spans="1:44" x14ac:dyDescent="0.35">
      <c r="A4" t="s">
        <v>995</v>
      </c>
      <c r="B4" t="s">
        <v>996</v>
      </c>
      <c r="C4" t="s">
        <v>8361</v>
      </c>
      <c r="D4" t="s">
        <v>14750</v>
      </c>
      <c r="F4">
        <v>1926.25</v>
      </c>
      <c r="G4">
        <v>1683.5</v>
      </c>
      <c r="H4">
        <v>1725</v>
      </c>
      <c r="I4">
        <v>1696</v>
      </c>
      <c r="J4">
        <v>161.66666666666666</v>
      </c>
      <c r="K4">
        <v>161.66666666666666</v>
      </c>
      <c r="L4">
        <v>-99</v>
      </c>
      <c r="M4">
        <v>-99</v>
      </c>
      <c r="N4">
        <v>1380</v>
      </c>
      <c r="O4">
        <v>1368.5</v>
      </c>
      <c r="P4">
        <v>1184.5</v>
      </c>
      <c r="Q4">
        <v>1184.5</v>
      </c>
      <c r="R4">
        <v>-99</v>
      </c>
      <c r="S4">
        <v>-99</v>
      </c>
      <c r="T4">
        <v>-99</v>
      </c>
      <c r="U4">
        <v>-99</v>
      </c>
      <c r="V4">
        <v>-99</v>
      </c>
      <c r="W4">
        <v>-99</v>
      </c>
      <c r="X4">
        <v>-99</v>
      </c>
      <c r="Y4">
        <v>-99</v>
      </c>
      <c r="Z4">
        <v>0.87397793640493182</v>
      </c>
      <c r="AA4">
        <v>0.98318840579710143</v>
      </c>
      <c r="AB4">
        <v>1</v>
      </c>
      <c r="AC4">
        <v>-99</v>
      </c>
      <c r="AD4">
        <v>0.9916666666666667</v>
      </c>
      <c r="AE4">
        <v>1</v>
      </c>
      <c r="AF4">
        <v>-99</v>
      </c>
      <c r="AG4">
        <v>-99</v>
      </c>
      <c r="AH4">
        <v>-99</v>
      </c>
      <c r="AI4">
        <v>-99</v>
      </c>
      <c r="AJ4">
        <v>1013</v>
      </c>
      <c r="AK4">
        <v>3.0128331688055283</v>
      </c>
      <c r="AL4">
        <v>2.8435340572556762</v>
      </c>
      <c r="AM4">
        <v>0.15959197104310627</v>
      </c>
      <c r="AN4">
        <v>0</v>
      </c>
      <c r="AO4">
        <v>0</v>
      </c>
      <c r="AP4">
        <v>0</v>
      </c>
      <c r="AQ4">
        <v>6.0159591971043103</v>
      </c>
      <c r="AR4" t="str">
        <f>IF(A4="","",(IF(ISBLANK('Trust - Frontsheet'!$F$9),"",'Trust - Frontsheet'!$F$9)))</f>
        <v/>
      </c>
    </row>
    <row r="5" spans="1:44" x14ac:dyDescent="0.35">
      <c r="A5" t="s">
        <v>995</v>
      </c>
      <c r="B5" t="s">
        <v>996</v>
      </c>
      <c r="C5" t="s">
        <v>13732</v>
      </c>
      <c r="D5" t="s">
        <v>14686</v>
      </c>
      <c r="F5">
        <v>2070</v>
      </c>
      <c r="G5">
        <v>1890.5</v>
      </c>
      <c r="H5">
        <v>1552.5</v>
      </c>
      <c r="I5">
        <v>1508</v>
      </c>
      <c r="J5">
        <v>-99</v>
      </c>
      <c r="K5">
        <v>-99</v>
      </c>
      <c r="L5">
        <v>91.5</v>
      </c>
      <c r="M5">
        <v>91.5</v>
      </c>
      <c r="N5">
        <v>1380</v>
      </c>
      <c r="O5">
        <v>1357.5</v>
      </c>
      <c r="P5">
        <v>1046.5</v>
      </c>
      <c r="Q5">
        <v>1046.5</v>
      </c>
      <c r="R5">
        <v>-99</v>
      </c>
      <c r="S5">
        <v>-99</v>
      </c>
      <c r="T5">
        <v>46</v>
      </c>
      <c r="U5">
        <v>46</v>
      </c>
      <c r="V5">
        <v>-99</v>
      </c>
      <c r="W5">
        <v>-99</v>
      </c>
      <c r="X5">
        <v>-99</v>
      </c>
      <c r="Y5">
        <v>-99</v>
      </c>
      <c r="Z5">
        <v>0.91328502415458934</v>
      </c>
      <c r="AA5">
        <v>0.97133655394524965</v>
      </c>
      <c r="AB5">
        <v>-99</v>
      </c>
      <c r="AC5">
        <v>1</v>
      </c>
      <c r="AD5">
        <v>0.98369565217391308</v>
      </c>
      <c r="AE5">
        <v>1</v>
      </c>
      <c r="AF5">
        <v>-99</v>
      </c>
      <c r="AG5">
        <v>1</v>
      </c>
      <c r="AH5">
        <v>-99</v>
      </c>
      <c r="AI5">
        <v>-99</v>
      </c>
      <c r="AJ5">
        <v>1015</v>
      </c>
      <c r="AK5">
        <v>3.2</v>
      </c>
      <c r="AL5">
        <v>2.5167487684729064</v>
      </c>
      <c r="AM5">
        <v>0</v>
      </c>
      <c r="AN5">
        <v>0.1354679802955665</v>
      </c>
      <c r="AO5">
        <v>0</v>
      </c>
      <c r="AP5">
        <v>0</v>
      </c>
      <c r="AQ5">
        <v>5.8522167487684733</v>
      </c>
      <c r="AR5" t="str">
        <f>IF(A5="","",(IF(ISBLANK('Trust - Frontsheet'!$F$9),"",'Trust - Frontsheet'!$F$9)))</f>
        <v/>
      </c>
    </row>
    <row r="6" spans="1:44" x14ac:dyDescent="0.35">
      <c r="A6" t="s">
        <v>995</v>
      </c>
      <c r="B6" t="s">
        <v>996</v>
      </c>
      <c r="C6" t="s">
        <v>8362</v>
      </c>
      <c r="D6" t="s">
        <v>14686</v>
      </c>
      <c r="F6">
        <v>1776.75</v>
      </c>
      <c r="G6">
        <v>1748.5</v>
      </c>
      <c r="H6">
        <v>1626.5</v>
      </c>
      <c r="I6">
        <v>1626.5</v>
      </c>
      <c r="J6">
        <v>-99</v>
      </c>
      <c r="K6">
        <v>-99</v>
      </c>
      <c r="L6">
        <v>-99</v>
      </c>
      <c r="M6">
        <v>-99</v>
      </c>
      <c r="N6">
        <v>1380</v>
      </c>
      <c r="O6">
        <v>1347.5</v>
      </c>
      <c r="P6">
        <v>1380</v>
      </c>
      <c r="Q6">
        <v>1322.5</v>
      </c>
      <c r="R6">
        <v>-99</v>
      </c>
      <c r="S6">
        <v>-99</v>
      </c>
      <c r="T6">
        <v>-99</v>
      </c>
      <c r="U6">
        <v>-99</v>
      </c>
      <c r="V6">
        <v>-99</v>
      </c>
      <c r="W6">
        <v>-99</v>
      </c>
      <c r="X6">
        <v>-99</v>
      </c>
      <c r="Y6">
        <v>-99</v>
      </c>
      <c r="Z6">
        <v>0.98410018291824963</v>
      </c>
      <c r="AA6">
        <v>1</v>
      </c>
      <c r="AB6">
        <v>-99</v>
      </c>
      <c r="AC6">
        <v>-99</v>
      </c>
      <c r="AD6">
        <v>0.97644927536231885</v>
      </c>
      <c r="AE6">
        <v>0.95833333333333337</v>
      </c>
      <c r="AF6">
        <v>-99</v>
      </c>
      <c r="AG6">
        <v>-99</v>
      </c>
      <c r="AH6">
        <v>-99</v>
      </c>
      <c r="AI6">
        <v>-99</v>
      </c>
      <c r="AJ6">
        <v>1001</v>
      </c>
      <c r="AK6">
        <v>3.092907092907093</v>
      </c>
      <c r="AL6">
        <v>2.9460539460539459</v>
      </c>
      <c r="AM6">
        <v>0</v>
      </c>
      <c r="AN6">
        <v>0</v>
      </c>
      <c r="AO6">
        <v>0</v>
      </c>
      <c r="AP6">
        <v>0</v>
      </c>
      <c r="AQ6">
        <v>6.0389610389610393</v>
      </c>
      <c r="AR6" t="str">
        <f>IF(A6="","",(IF(ISBLANK('Trust - Frontsheet'!$F$9),"",'Trust - Frontsheet'!$F$9)))</f>
        <v/>
      </c>
    </row>
    <row r="7" spans="1:44" x14ac:dyDescent="0.35">
      <c r="A7" t="s">
        <v>995</v>
      </c>
      <c r="B7" t="s">
        <v>996</v>
      </c>
      <c r="C7" t="s">
        <v>14798</v>
      </c>
      <c r="D7" t="s">
        <v>14703</v>
      </c>
      <c r="F7">
        <v>1133.5</v>
      </c>
      <c r="G7">
        <v>1133.5</v>
      </c>
      <c r="H7">
        <v>989</v>
      </c>
      <c r="I7">
        <v>923.5</v>
      </c>
      <c r="J7">
        <v>23</v>
      </c>
      <c r="K7">
        <v>23</v>
      </c>
      <c r="L7">
        <v>57.5</v>
      </c>
      <c r="M7">
        <v>57.5</v>
      </c>
      <c r="N7">
        <v>1035</v>
      </c>
      <c r="O7">
        <v>977.5</v>
      </c>
      <c r="P7">
        <v>977.5</v>
      </c>
      <c r="Q7">
        <v>910</v>
      </c>
      <c r="R7">
        <v>-99</v>
      </c>
      <c r="S7">
        <v>-99</v>
      </c>
      <c r="T7">
        <v>-99</v>
      </c>
      <c r="U7">
        <v>-99</v>
      </c>
      <c r="V7">
        <v>-99</v>
      </c>
      <c r="W7">
        <v>-99</v>
      </c>
      <c r="X7">
        <v>-99</v>
      </c>
      <c r="Y7">
        <v>-99</v>
      </c>
      <c r="Z7">
        <v>1</v>
      </c>
      <c r="AA7">
        <v>0.9337714863498483</v>
      </c>
      <c r="AB7">
        <v>1</v>
      </c>
      <c r="AC7">
        <v>1</v>
      </c>
      <c r="AD7">
        <v>0.94444444444444442</v>
      </c>
      <c r="AE7">
        <v>0.93094629156010233</v>
      </c>
      <c r="AF7">
        <v>-99</v>
      </c>
      <c r="AG7">
        <v>-99</v>
      </c>
      <c r="AH7">
        <v>-99</v>
      </c>
      <c r="AI7">
        <v>-99</v>
      </c>
      <c r="AJ7">
        <v>531</v>
      </c>
      <c r="AK7">
        <v>3.975517890772128</v>
      </c>
      <c r="AL7">
        <v>3.4529190207156311</v>
      </c>
      <c r="AM7">
        <v>4.3314500941619587E-2</v>
      </c>
      <c r="AN7">
        <v>0.10828625235404897</v>
      </c>
      <c r="AO7">
        <v>0</v>
      </c>
      <c r="AP7">
        <v>0</v>
      </c>
      <c r="AQ7">
        <v>7.5800376647834273</v>
      </c>
      <c r="AR7" t="str">
        <f>IF(A7="","",(IF(ISBLANK('Trust - Frontsheet'!$F$9),"",'Trust - Frontsheet'!$F$9)))</f>
        <v/>
      </c>
    </row>
    <row r="8" spans="1:44" x14ac:dyDescent="0.35">
      <c r="A8" t="s">
        <v>995</v>
      </c>
      <c r="B8" t="s">
        <v>996</v>
      </c>
      <c r="C8" t="s">
        <v>9312</v>
      </c>
      <c r="D8" t="s">
        <v>14703</v>
      </c>
      <c r="F8">
        <v>3151</v>
      </c>
      <c r="G8">
        <v>3020.3333333333335</v>
      </c>
      <c r="H8">
        <v>1886</v>
      </c>
      <c r="I8">
        <v>1687.25</v>
      </c>
      <c r="J8">
        <v>152.5</v>
      </c>
      <c r="K8">
        <v>152.5</v>
      </c>
      <c r="L8">
        <v>-99</v>
      </c>
      <c r="M8">
        <v>-99</v>
      </c>
      <c r="N8">
        <v>3116.5</v>
      </c>
      <c r="O8">
        <v>3046.5</v>
      </c>
      <c r="P8">
        <v>1874.5</v>
      </c>
      <c r="Q8">
        <v>1736.5</v>
      </c>
      <c r="R8">
        <v>92</v>
      </c>
      <c r="S8">
        <v>92</v>
      </c>
      <c r="T8">
        <v>-99</v>
      </c>
      <c r="U8">
        <v>-99</v>
      </c>
      <c r="V8">
        <v>-99</v>
      </c>
      <c r="W8">
        <v>-99</v>
      </c>
      <c r="X8">
        <v>-99</v>
      </c>
      <c r="Y8">
        <v>-99</v>
      </c>
      <c r="Z8">
        <v>0.95853168306357772</v>
      </c>
      <c r="AA8">
        <v>0.89461823966065745</v>
      </c>
      <c r="AB8">
        <v>1</v>
      </c>
      <c r="AC8">
        <v>-99</v>
      </c>
      <c r="AD8">
        <v>0.97753890582384084</v>
      </c>
      <c r="AE8">
        <v>0.92638036809815949</v>
      </c>
      <c r="AF8">
        <v>1</v>
      </c>
      <c r="AG8">
        <v>-99</v>
      </c>
      <c r="AH8">
        <v>-99</v>
      </c>
      <c r="AI8">
        <v>-99</v>
      </c>
      <c r="AJ8">
        <v>983</v>
      </c>
      <c r="AK8">
        <v>6.1717531366564939</v>
      </c>
      <c r="AL8">
        <v>3.4829603255340795</v>
      </c>
      <c r="AM8">
        <v>0.24872838250254323</v>
      </c>
      <c r="AN8">
        <v>0</v>
      </c>
      <c r="AO8">
        <v>0</v>
      </c>
      <c r="AP8">
        <v>0</v>
      </c>
      <c r="AQ8">
        <v>9.9034418446931163</v>
      </c>
      <c r="AR8" t="str">
        <f>IF(A8="","",(IF(ISBLANK('Trust - Frontsheet'!$F$9),"",'Trust - Frontsheet'!$F$9)))</f>
        <v/>
      </c>
    </row>
    <row r="9" spans="1:44" x14ac:dyDescent="0.35">
      <c r="A9" t="s">
        <v>995</v>
      </c>
      <c r="B9" t="s">
        <v>996</v>
      </c>
      <c r="C9" t="s">
        <v>8365</v>
      </c>
      <c r="D9" t="s">
        <v>14699</v>
      </c>
      <c r="F9">
        <v>1621.5</v>
      </c>
      <c r="G9">
        <v>1494</v>
      </c>
      <c r="H9">
        <v>1035</v>
      </c>
      <c r="I9">
        <v>969.5</v>
      </c>
      <c r="J9">
        <v>-99</v>
      </c>
      <c r="K9">
        <v>-99</v>
      </c>
      <c r="L9">
        <v>-99</v>
      </c>
      <c r="M9">
        <v>-99</v>
      </c>
      <c r="N9">
        <v>1035</v>
      </c>
      <c r="O9">
        <v>1035</v>
      </c>
      <c r="P9">
        <v>861.5</v>
      </c>
      <c r="Q9">
        <v>861.5</v>
      </c>
      <c r="R9">
        <v>-99</v>
      </c>
      <c r="S9">
        <v>-99</v>
      </c>
      <c r="T9">
        <v>-99</v>
      </c>
      <c r="U9">
        <v>-99</v>
      </c>
      <c r="V9">
        <v>-99</v>
      </c>
      <c r="W9">
        <v>-99</v>
      </c>
      <c r="X9">
        <v>-99</v>
      </c>
      <c r="Y9">
        <v>-99</v>
      </c>
      <c r="Z9">
        <v>0.92136910268270122</v>
      </c>
      <c r="AA9">
        <v>0.93671497584541064</v>
      </c>
      <c r="AB9">
        <v>-99</v>
      </c>
      <c r="AC9">
        <v>-99</v>
      </c>
      <c r="AD9">
        <v>1</v>
      </c>
      <c r="AE9">
        <v>1</v>
      </c>
      <c r="AF9">
        <v>-99</v>
      </c>
      <c r="AG9">
        <v>-99</v>
      </c>
      <c r="AH9">
        <v>-99</v>
      </c>
      <c r="AI9">
        <v>-99</v>
      </c>
      <c r="AJ9">
        <v>715</v>
      </c>
      <c r="AK9">
        <v>3.5370629370629372</v>
      </c>
      <c r="AL9">
        <v>2.5608391608391607</v>
      </c>
      <c r="AM9">
        <v>0</v>
      </c>
      <c r="AN9">
        <v>0</v>
      </c>
      <c r="AO9">
        <v>0</v>
      </c>
      <c r="AP9">
        <v>0</v>
      </c>
      <c r="AQ9">
        <v>6.0979020979020975</v>
      </c>
      <c r="AR9" t="str">
        <f>IF(A9="","",(IF(ISBLANK('Trust - Frontsheet'!$F$9),"",'Trust - Frontsheet'!$F$9)))</f>
        <v/>
      </c>
    </row>
    <row r="10" spans="1:44" x14ac:dyDescent="0.35">
      <c r="A10" t="s">
        <v>995</v>
      </c>
      <c r="B10" t="s">
        <v>996</v>
      </c>
      <c r="C10" t="s">
        <v>8367</v>
      </c>
      <c r="D10" t="s">
        <v>14671</v>
      </c>
      <c r="F10">
        <v>1702</v>
      </c>
      <c r="G10">
        <v>1506</v>
      </c>
      <c r="H10">
        <v>1597.5</v>
      </c>
      <c r="I10">
        <v>1597.5</v>
      </c>
      <c r="J10">
        <v>156.33333333333334</v>
      </c>
      <c r="K10">
        <v>156.33333333333334</v>
      </c>
      <c r="L10">
        <v>-99</v>
      </c>
      <c r="M10">
        <v>-99</v>
      </c>
      <c r="N10">
        <v>1035</v>
      </c>
      <c r="O10">
        <v>1035</v>
      </c>
      <c r="P10">
        <v>1362</v>
      </c>
      <c r="Q10">
        <v>1362</v>
      </c>
      <c r="R10">
        <v>-99</v>
      </c>
      <c r="S10">
        <v>-99</v>
      </c>
      <c r="T10">
        <v>-99</v>
      </c>
      <c r="U10">
        <v>-99</v>
      </c>
      <c r="V10">
        <v>-99</v>
      </c>
      <c r="W10">
        <v>-99</v>
      </c>
      <c r="X10">
        <v>-99</v>
      </c>
      <c r="Y10">
        <v>-99</v>
      </c>
      <c r="Z10">
        <v>0.88484136310223271</v>
      </c>
      <c r="AA10">
        <v>1</v>
      </c>
      <c r="AB10">
        <v>1</v>
      </c>
      <c r="AC10">
        <v>-99</v>
      </c>
      <c r="AD10">
        <v>1</v>
      </c>
      <c r="AE10">
        <v>1</v>
      </c>
      <c r="AF10">
        <v>-99</v>
      </c>
      <c r="AG10">
        <v>-99</v>
      </c>
      <c r="AH10">
        <v>-99</v>
      </c>
      <c r="AI10">
        <v>-99</v>
      </c>
      <c r="AJ10">
        <v>760</v>
      </c>
      <c r="AK10">
        <v>3.3434210526315788</v>
      </c>
      <c r="AL10">
        <v>3.894078947368421</v>
      </c>
      <c r="AM10">
        <v>0.20570175438596491</v>
      </c>
      <c r="AN10">
        <v>0</v>
      </c>
      <c r="AO10">
        <v>0</v>
      </c>
      <c r="AP10">
        <v>0</v>
      </c>
      <c r="AQ10">
        <v>7.4432017543859654</v>
      </c>
      <c r="AR10" t="str">
        <f>IF(A10="","",(IF(ISBLANK('Trust - Frontsheet'!$F$9),"",'Trust - Frontsheet'!$F$9)))</f>
        <v/>
      </c>
    </row>
    <row r="11" spans="1:44" x14ac:dyDescent="0.35">
      <c r="A11" t="s">
        <v>995</v>
      </c>
      <c r="B11" t="s">
        <v>996</v>
      </c>
      <c r="C11" t="s">
        <v>8366</v>
      </c>
      <c r="D11" t="s">
        <v>14750</v>
      </c>
      <c r="F11">
        <v>1213</v>
      </c>
      <c r="G11">
        <v>1213</v>
      </c>
      <c r="H11">
        <v>1079</v>
      </c>
      <c r="I11">
        <v>1079</v>
      </c>
      <c r="J11">
        <v>91.5</v>
      </c>
      <c r="K11">
        <v>91.5</v>
      </c>
      <c r="L11">
        <v>109.5</v>
      </c>
      <c r="M11">
        <v>109.5</v>
      </c>
      <c r="N11">
        <v>1000.5</v>
      </c>
      <c r="O11">
        <v>1000.5</v>
      </c>
      <c r="P11">
        <v>681.5</v>
      </c>
      <c r="Q11">
        <v>681.5</v>
      </c>
      <c r="R11">
        <v>34.5</v>
      </c>
      <c r="S11">
        <v>34.5</v>
      </c>
      <c r="T11">
        <v>23</v>
      </c>
      <c r="U11">
        <v>23</v>
      </c>
      <c r="V11">
        <v>-99</v>
      </c>
      <c r="W11">
        <v>-99</v>
      </c>
      <c r="X11">
        <v>-99</v>
      </c>
      <c r="Y11">
        <v>-99</v>
      </c>
      <c r="Z11">
        <v>1</v>
      </c>
      <c r="AA11">
        <v>1</v>
      </c>
      <c r="AB11">
        <v>1</v>
      </c>
      <c r="AC11">
        <v>1</v>
      </c>
      <c r="AD11">
        <v>1</v>
      </c>
      <c r="AE11">
        <v>1</v>
      </c>
      <c r="AF11">
        <v>1</v>
      </c>
      <c r="AG11">
        <v>1</v>
      </c>
      <c r="AH11">
        <v>-99</v>
      </c>
      <c r="AI11">
        <v>-99</v>
      </c>
      <c r="AJ11">
        <v>697</v>
      </c>
      <c r="AK11">
        <v>3.1757532281205165</v>
      </c>
      <c r="AL11">
        <v>2.5258249641319943</v>
      </c>
      <c r="AM11">
        <v>0.18077474892395984</v>
      </c>
      <c r="AN11">
        <v>0.19010043041606886</v>
      </c>
      <c r="AO11">
        <v>0</v>
      </c>
      <c r="AP11">
        <v>0</v>
      </c>
      <c r="AQ11">
        <v>6.0724533715925393</v>
      </c>
      <c r="AR11" t="str">
        <f>IF(A11="","",(IF(ISBLANK('Trust - Frontsheet'!$F$9),"",'Trust - Frontsheet'!$F$9)))</f>
        <v/>
      </c>
    </row>
    <row r="12" spans="1:44" x14ac:dyDescent="0.35">
      <c r="A12" t="s">
        <v>995</v>
      </c>
      <c r="B12" t="s">
        <v>996</v>
      </c>
      <c r="C12" t="s">
        <v>8752</v>
      </c>
      <c r="D12" t="s">
        <v>14750</v>
      </c>
      <c r="F12">
        <v>1380</v>
      </c>
      <c r="G12">
        <v>1317</v>
      </c>
      <c r="H12">
        <v>1594</v>
      </c>
      <c r="I12">
        <v>1594</v>
      </c>
      <c r="J12">
        <v>147.5</v>
      </c>
      <c r="K12">
        <v>147.5</v>
      </c>
      <c r="L12">
        <v>-99</v>
      </c>
      <c r="M12">
        <v>-99</v>
      </c>
      <c r="N12">
        <v>1035.5</v>
      </c>
      <c r="O12">
        <v>1035.5</v>
      </c>
      <c r="P12">
        <v>1138.5</v>
      </c>
      <c r="Q12">
        <v>1138.5</v>
      </c>
      <c r="R12">
        <v>-99</v>
      </c>
      <c r="S12">
        <v>-99</v>
      </c>
      <c r="T12">
        <v>-99</v>
      </c>
      <c r="U12">
        <v>-99</v>
      </c>
      <c r="V12">
        <v>-99</v>
      </c>
      <c r="W12">
        <v>-99</v>
      </c>
      <c r="X12">
        <v>-99</v>
      </c>
      <c r="Y12">
        <v>-99</v>
      </c>
      <c r="Z12">
        <v>0.95434782608695656</v>
      </c>
      <c r="AA12">
        <v>1</v>
      </c>
      <c r="AB12">
        <v>1</v>
      </c>
      <c r="AC12">
        <v>-99</v>
      </c>
      <c r="AD12">
        <v>1</v>
      </c>
      <c r="AE12">
        <v>1</v>
      </c>
      <c r="AF12">
        <v>-99</v>
      </c>
      <c r="AG12">
        <v>-99</v>
      </c>
      <c r="AH12">
        <v>-99</v>
      </c>
      <c r="AI12">
        <v>-99</v>
      </c>
      <c r="AJ12">
        <v>744</v>
      </c>
      <c r="AK12">
        <v>3.161962365591398</v>
      </c>
      <c r="AL12">
        <v>3.672715053763441</v>
      </c>
      <c r="AM12">
        <v>0.198252688172043</v>
      </c>
      <c r="AN12">
        <v>0</v>
      </c>
      <c r="AO12">
        <v>0</v>
      </c>
      <c r="AP12">
        <v>0</v>
      </c>
      <c r="AQ12">
        <v>7.032930107526882</v>
      </c>
      <c r="AR12" t="str">
        <f>IF(A12="","",(IF(ISBLANK('Trust - Frontsheet'!$F$9),"",'Trust - Frontsheet'!$F$9)))</f>
        <v/>
      </c>
    </row>
    <row r="13" spans="1:44" x14ac:dyDescent="0.35">
      <c r="A13" t="s">
        <v>995</v>
      </c>
      <c r="B13" t="s">
        <v>996</v>
      </c>
      <c r="C13" t="s">
        <v>8753</v>
      </c>
      <c r="D13" t="s">
        <v>14750</v>
      </c>
      <c r="F13">
        <v>1702</v>
      </c>
      <c r="G13">
        <v>1433.5</v>
      </c>
      <c r="H13">
        <v>1655</v>
      </c>
      <c r="I13">
        <v>1655</v>
      </c>
      <c r="J13">
        <v>166.75</v>
      </c>
      <c r="K13">
        <v>166.75</v>
      </c>
      <c r="L13">
        <v>34.5</v>
      </c>
      <c r="M13">
        <v>34.5</v>
      </c>
      <c r="N13">
        <v>1380</v>
      </c>
      <c r="O13">
        <v>1276.5</v>
      </c>
      <c r="P13">
        <v>1069.5</v>
      </c>
      <c r="Q13">
        <v>1069.5</v>
      </c>
      <c r="R13">
        <v>138</v>
      </c>
      <c r="S13">
        <v>138</v>
      </c>
      <c r="T13">
        <v>-99</v>
      </c>
      <c r="U13">
        <v>-99</v>
      </c>
      <c r="V13">
        <v>-99</v>
      </c>
      <c r="W13">
        <v>-99</v>
      </c>
      <c r="X13">
        <v>-99</v>
      </c>
      <c r="Y13">
        <v>-99</v>
      </c>
      <c r="Z13">
        <v>0.84224441833137487</v>
      </c>
      <c r="AA13">
        <v>1</v>
      </c>
      <c r="AB13">
        <v>1</v>
      </c>
      <c r="AC13">
        <v>1</v>
      </c>
      <c r="AD13">
        <v>0.92500000000000004</v>
      </c>
      <c r="AE13">
        <v>1</v>
      </c>
      <c r="AF13">
        <v>1</v>
      </c>
      <c r="AG13">
        <v>-99</v>
      </c>
      <c r="AH13">
        <v>-99</v>
      </c>
      <c r="AI13">
        <v>-99</v>
      </c>
      <c r="AJ13">
        <v>632</v>
      </c>
      <c r="AK13">
        <v>4.287974683544304</v>
      </c>
      <c r="AL13">
        <v>4.3109177215189876</v>
      </c>
      <c r="AM13">
        <v>0.48219936708860761</v>
      </c>
      <c r="AN13">
        <v>5.4588607594936708E-2</v>
      </c>
      <c r="AO13">
        <v>0</v>
      </c>
      <c r="AP13">
        <v>0</v>
      </c>
      <c r="AQ13">
        <v>9.1356803797468356</v>
      </c>
      <c r="AR13" t="str">
        <f>IF(A13="","",(IF(ISBLANK('Trust - Frontsheet'!$F$9),"",'Trust - Frontsheet'!$F$9)))</f>
        <v/>
      </c>
    </row>
    <row r="14" spans="1:44" x14ac:dyDescent="0.35">
      <c r="A14" t="s">
        <v>995</v>
      </c>
      <c r="B14" t="s">
        <v>996</v>
      </c>
      <c r="C14" t="s">
        <v>8369</v>
      </c>
      <c r="D14" t="s">
        <v>14686</v>
      </c>
      <c r="F14">
        <v>1653</v>
      </c>
      <c r="G14">
        <v>1653</v>
      </c>
      <c r="H14">
        <v>1253.5</v>
      </c>
      <c r="I14">
        <v>1170.25</v>
      </c>
      <c r="J14">
        <v>-99</v>
      </c>
      <c r="K14">
        <v>-99</v>
      </c>
      <c r="L14">
        <v>-99</v>
      </c>
      <c r="M14">
        <v>-99</v>
      </c>
      <c r="N14">
        <v>1035</v>
      </c>
      <c r="O14">
        <v>1035</v>
      </c>
      <c r="P14">
        <v>1046.5</v>
      </c>
      <c r="Q14">
        <v>1046.5</v>
      </c>
      <c r="R14">
        <v>-99</v>
      </c>
      <c r="S14">
        <v>-99</v>
      </c>
      <c r="T14">
        <v>-99</v>
      </c>
      <c r="U14">
        <v>-99</v>
      </c>
      <c r="V14">
        <v>-99</v>
      </c>
      <c r="W14">
        <v>-99</v>
      </c>
      <c r="X14">
        <v>-99</v>
      </c>
      <c r="Y14">
        <v>-99</v>
      </c>
      <c r="Z14">
        <v>1</v>
      </c>
      <c r="AA14">
        <v>0.93358595931392108</v>
      </c>
      <c r="AB14">
        <v>-99</v>
      </c>
      <c r="AC14">
        <v>-99</v>
      </c>
      <c r="AD14">
        <v>1</v>
      </c>
      <c r="AE14">
        <v>1</v>
      </c>
      <c r="AF14">
        <v>-99</v>
      </c>
      <c r="AG14">
        <v>-99</v>
      </c>
      <c r="AH14">
        <v>-99</v>
      </c>
      <c r="AI14">
        <v>-99</v>
      </c>
      <c r="AJ14">
        <v>799</v>
      </c>
      <c r="AK14">
        <v>3.3642052565707132</v>
      </c>
      <c r="AL14">
        <v>2.7744055068836047</v>
      </c>
      <c r="AM14">
        <v>0</v>
      </c>
      <c r="AN14">
        <v>0</v>
      </c>
      <c r="AO14">
        <v>0</v>
      </c>
      <c r="AP14">
        <v>0</v>
      </c>
      <c r="AQ14">
        <v>6.1386107634543183</v>
      </c>
      <c r="AR14" t="str">
        <f>IF(A14="","",(IF(ISBLANK('Trust - Frontsheet'!$F$9),"",'Trust - Frontsheet'!$F$9)))</f>
        <v/>
      </c>
    </row>
    <row r="15" spans="1:44" x14ac:dyDescent="0.35">
      <c r="A15" t="s">
        <v>995</v>
      </c>
      <c r="B15" t="s">
        <v>996</v>
      </c>
      <c r="C15" t="s">
        <v>8370</v>
      </c>
      <c r="D15" t="s">
        <v>14688</v>
      </c>
      <c r="E15" t="s">
        <v>14686</v>
      </c>
      <c r="F15">
        <v>1706</v>
      </c>
      <c r="G15">
        <v>1550.25</v>
      </c>
      <c r="H15">
        <v>1380</v>
      </c>
      <c r="I15">
        <v>1329.4166666666665</v>
      </c>
      <c r="J15">
        <v>131.75</v>
      </c>
      <c r="K15">
        <v>131.75</v>
      </c>
      <c r="L15">
        <v>7.5</v>
      </c>
      <c r="M15">
        <v>7.5</v>
      </c>
      <c r="N15">
        <v>1035</v>
      </c>
      <c r="O15">
        <v>1023.5</v>
      </c>
      <c r="P15">
        <v>1173</v>
      </c>
      <c r="Q15">
        <v>1173</v>
      </c>
      <c r="R15">
        <v>126.5</v>
      </c>
      <c r="S15">
        <v>126.5</v>
      </c>
      <c r="T15">
        <v>34.5</v>
      </c>
      <c r="U15">
        <v>34.5</v>
      </c>
      <c r="V15">
        <v>-99</v>
      </c>
      <c r="W15">
        <v>-99</v>
      </c>
      <c r="X15">
        <v>-99</v>
      </c>
      <c r="Y15">
        <v>-99</v>
      </c>
      <c r="Z15">
        <v>0.90870457209847599</v>
      </c>
      <c r="AA15">
        <v>0.96334541062801926</v>
      </c>
      <c r="AB15">
        <v>1</v>
      </c>
      <c r="AC15">
        <v>1</v>
      </c>
      <c r="AD15">
        <v>0.98888888888888893</v>
      </c>
      <c r="AE15">
        <v>1</v>
      </c>
      <c r="AF15">
        <v>1</v>
      </c>
      <c r="AG15">
        <v>1</v>
      </c>
      <c r="AH15">
        <v>-99</v>
      </c>
      <c r="AI15">
        <v>-99</v>
      </c>
      <c r="AJ15">
        <v>814</v>
      </c>
      <c r="AK15">
        <v>3.1618550368550369</v>
      </c>
      <c r="AL15">
        <v>3.0742219492219491</v>
      </c>
      <c r="AM15">
        <v>0.31726044226044225</v>
      </c>
      <c r="AN15">
        <v>5.1597051597051594E-2</v>
      </c>
      <c r="AO15">
        <v>0</v>
      </c>
      <c r="AP15">
        <v>0</v>
      </c>
      <c r="AQ15">
        <v>6.6049344799344789</v>
      </c>
      <c r="AR15" t="str">
        <f>IF(A15="","",(IF(ISBLANK('Trust - Frontsheet'!$F$9),"",'Trust - Frontsheet'!$F$9)))</f>
        <v/>
      </c>
    </row>
    <row r="16" spans="1:44" x14ac:dyDescent="0.35">
      <c r="A16" t="s">
        <v>995</v>
      </c>
      <c r="B16" t="s">
        <v>996</v>
      </c>
      <c r="C16" t="s">
        <v>8371</v>
      </c>
      <c r="D16" t="s">
        <v>14687</v>
      </c>
      <c r="E16" t="s">
        <v>14686</v>
      </c>
      <c r="F16">
        <v>1627.25</v>
      </c>
      <c r="G16">
        <v>1453.8333333333333</v>
      </c>
      <c r="H16">
        <v>1035</v>
      </c>
      <c r="I16">
        <v>1011.8333333333334</v>
      </c>
      <c r="J16">
        <v>103.41666666666667</v>
      </c>
      <c r="K16">
        <v>103.41666666666667</v>
      </c>
      <c r="L16">
        <v>57.5</v>
      </c>
      <c r="M16">
        <v>57.5</v>
      </c>
      <c r="N16">
        <v>1035</v>
      </c>
      <c r="O16">
        <v>1023.5</v>
      </c>
      <c r="P16">
        <v>1035</v>
      </c>
      <c r="Q16">
        <v>1012</v>
      </c>
      <c r="R16">
        <v>80.5</v>
      </c>
      <c r="S16">
        <v>80.5</v>
      </c>
      <c r="T16">
        <v>23</v>
      </c>
      <c r="U16">
        <v>23</v>
      </c>
      <c r="V16">
        <v>-99</v>
      </c>
      <c r="W16">
        <v>-99</v>
      </c>
      <c r="X16">
        <v>-99</v>
      </c>
      <c r="Y16">
        <v>-99</v>
      </c>
      <c r="Z16">
        <v>0.89342961028319756</v>
      </c>
      <c r="AA16">
        <v>0.97761674718196456</v>
      </c>
      <c r="AB16">
        <v>1</v>
      </c>
      <c r="AC16">
        <v>1</v>
      </c>
      <c r="AD16">
        <v>0.98888888888888893</v>
      </c>
      <c r="AE16">
        <v>0.97777777777777775</v>
      </c>
      <c r="AF16">
        <v>1</v>
      </c>
      <c r="AG16">
        <v>1</v>
      </c>
      <c r="AH16">
        <v>-99</v>
      </c>
      <c r="AI16">
        <v>-99</v>
      </c>
      <c r="AJ16">
        <v>711</v>
      </c>
      <c r="AK16">
        <v>3.4842944210032814</v>
      </c>
      <c r="AL16">
        <v>2.8464603844350682</v>
      </c>
      <c r="AM16">
        <v>0.25867323019221755</v>
      </c>
      <c r="AN16">
        <v>0.11322081575246132</v>
      </c>
      <c r="AO16">
        <v>0</v>
      </c>
      <c r="AP16">
        <v>0</v>
      </c>
      <c r="AQ16">
        <v>6.702648851383028</v>
      </c>
      <c r="AR16" t="str">
        <f>IF(A16="","",(IF(ISBLANK('Trust - Frontsheet'!$F$9),"",'Trust - Frontsheet'!$F$9)))</f>
        <v/>
      </c>
    </row>
    <row r="17" spans="1:44" x14ac:dyDescent="0.35">
      <c r="A17" t="s">
        <v>995</v>
      </c>
      <c r="B17" t="s">
        <v>996</v>
      </c>
      <c r="C17" t="s">
        <v>8372</v>
      </c>
      <c r="D17" t="s">
        <v>14706</v>
      </c>
      <c r="E17" t="s">
        <v>14686</v>
      </c>
      <c r="F17">
        <v>1416.5</v>
      </c>
      <c r="G17">
        <v>1416.5</v>
      </c>
      <c r="H17">
        <v>1035</v>
      </c>
      <c r="I17">
        <v>973</v>
      </c>
      <c r="J17">
        <v>11.5</v>
      </c>
      <c r="K17">
        <v>11.5</v>
      </c>
      <c r="L17">
        <v>-99</v>
      </c>
      <c r="M17">
        <v>-99</v>
      </c>
      <c r="N17">
        <v>1380</v>
      </c>
      <c r="O17">
        <v>1346</v>
      </c>
      <c r="P17">
        <v>736</v>
      </c>
      <c r="Q17">
        <v>736</v>
      </c>
      <c r="R17">
        <v>-99</v>
      </c>
      <c r="S17">
        <v>-99</v>
      </c>
      <c r="T17">
        <v>-99</v>
      </c>
      <c r="U17">
        <v>-99</v>
      </c>
      <c r="V17">
        <v>-99</v>
      </c>
      <c r="W17">
        <v>-99</v>
      </c>
      <c r="X17">
        <v>-99</v>
      </c>
      <c r="Y17">
        <v>-99</v>
      </c>
      <c r="Z17">
        <v>1</v>
      </c>
      <c r="AA17">
        <v>0.94009661835748792</v>
      </c>
      <c r="AB17">
        <v>1</v>
      </c>
      <c r="AC17">
        <v>-99</v>
      </c>
      <c r="AD17">
        <v>0.97536231884057967</v>
      </c>
      <c r="AE17">
        <v>1</v>
      </c>
      <c r="AF17">
        <v>-99</v>
      </c>
      <c r="AG17">
        <v>-99</v>
      </c>
      <c r="AH17">
        <v>-99</v>
      </c>
      <c r="AI17">
        <v>-99</v>
      </c>
      <c r="AJ17">
        <v>701</v>
      </c>
      <c r="AK17">
        <v>3.940798858773181</v>
      </c>
      <c r="AL17">
        <v>2.4379457917261056</v>
      </c>
      <c r="AM17">
        <v>1.6405135520684736E-2</v>
      </c>
      <c r="AN17">
        <v>0</v>
      </c>
      <c r="AO17">
        <v>0</v>
      </c>
      <c r="AP17">
        <v>0</v>
      </c>
      <c r="AQ17">
        <v>6.3951497860199717</v>
      </c>
      <c r="AR17" t="str">
        <f>IF(A17="","",(IF(ISBLANK('Trust - Frontsheet'!$F$9),"",'Trust - Frontsheet'!$F$9)))</f>
        <v/>
      </c>
    </row>
    <row r="18" spans="1:44" x14ac:dyDescent="0.35">
      <c r="A18" t="s">
        <v>995</v>
      </c>
      <c r="B18" t="s">
        <v>996</v>
      </c>
      <c r="C18" t="s">
        <v>8805</v>
      </c>
      <c r="D18" t="s">
        <v>14750</v>
      </c>
      <c r="E18" t="s">
        <v>14685</v>
      </c>
      <c r="F18">
        <v>3795</v>
      </c>
      <c r="G18">
        <v>3685.75</v>
      </c>
      <c r="H18">
        <v>615.25</v>
      </c>
      <c r="I18">
        <v>542.33333333333337</v>
      </c>
      <c r="J18">
        <v>-99</v>
      </c>
      <c r="K18">
        <v>-99</v>
      </c>
      <c r="L18">
        <v>-99</v>
      </c>
      <c r="M18">
        <v>-99</v>
      </c>
      <c r="N18">
        <v>3795</v>
      </c>
      <c r="O18">
        <v>3657</v>
      </c>
      <c r="P18">
        <v>352.83300000000003</v>
      </c>
      <c r="Q18">
        <v>352.83333333333337</v>
      </c>
      <c r="R18">
        <v>-99</v>
      </c>
      <c r="S18">
        <v>-99</v>
      </c>
      <c r="T18">
        <v>-99</v>
      </c>
      <c r="U18">
        <v>-99</v>
      </c>
      <c r="V18">
        <v>-99</v>
      </c>
      <c r="W18">
        <v>-99</v>
      </c>
      <c r="X18">
        <v>-99</v>
      </c>
      <c r="Y18">
        <v>-99</v>
      </c>
      <c r="Z18">
        <v>0.97121212121212119</v>
      </c>
      <c r="AA18">
        <v>0.8814844913991603</v>
      </c>
      <c r="AB18">
        <v>-99</v>
      </c>
      <c r="AC18">
        <v>-99</v>
      </c>
      <c r="AD18">
        <v>0.96363636363636362</v>
      </c>
      <c r="AE18">
        <v>1.0000009447340055</v>
      </c>
      <c r="AF18">
        <v>-99</v>
      </c>
      <c r="AG18">
        <v>-99</v>
      </c>
      <c r="AH18">
        <v>-99</v>
      </c>
      <c r="AI18">
        <v>-99</v>
      </c>
      <c r="AJ18">
        <v>271</v>
      </c>
      <c r="AK18">
        <v>27.095018450184501</v>
      </c>
      <c r="AL18">
        <v>3.3031980319803202</v>
      </c>
      <c r="AM18">
        <v>0</v>
      </c>
      <c r="AN18">
        <v>0</v>
      </c>
      <c r="AO18">
        <v>0</v>
      </c>
      <c r="AP18">
        <v>0</v>
      </c>
      <c r="AQ18">
        <v>30.39821648216482</v>
      </c>
      <c r="AR18" t="str">
        <f>IF(A18="","",(IF(ISBLANK('Trust - Frontsheet'!$F$9),"",'Trust - Frontsheet'!$F$9)))</f>
        <v/>
      </c>
    </row>
    <row r="19" spans="1:44" x14ac:dyDescent="0.35">
      <c r="A19" t="s">
        <v>995</v>
      </c>
      <c r="B19" t="s">
        <v>996</v>
      </c>
      <c r="C19" t="s">
        <v>13734</v>
      </c>
      <c r="D19" t="s">
        <v>14671</v>
      </c>
      <c r="F19">
        <v>1132.5</v>
      </c>
      <c r="G19">
        <v>1132.5</v>
      </c>
      <c r="H19">
        <v>811.5</v>
      </c>
      <c r="I19">
        <v>811.5</v>
      </c>
      <c r="J19">
        <v>-99</v>
      </c>
      <c r="K19">
        <v>-99</v>
      </c>
      <c r="L19">
        <v>14</v>
      </c>
      <c r="M19">
        <v>14</v>
      </c>
      <c r="N19">
        <v>1046.5</v>
      </c>
      <c r="O19">
        <v>1046.5</v>
      </c>
      <c r="P19">
        <v>621</v>
      </c>
      <c r="Q19">
        <v>609.5</v>
      </c>
      <c r="R19">
        <v>-99</v>
      </c>
      <c r="S19">
        <v>-99</v>
      </c>
      <c r="T19">
        <v>-99</v>
      </c>
      <c r="U19">
        <v>-99</v>
      </c>
      <c r="V19">
        <v>-99</v>
      </c>
      <c r="W19">
        <v>-99</v>
      </c>
      <c r="X19">
        <v>-99</v>
      </c>
      <c r="Y19">
        <v>-99</v>
      </c>
      <c r="Z19">
        <v>1</v>
      </c>
      <c r="AA19">
        <v>1</v>
      </c>
      <c r="AB19">
        <v>-99</v>
      </c>
      <c r="AC19">
        <v>1</v>
      </c>
      <c r="AD19">
        <v>1</v>
      </c>
      <c r="AE19">
        <v>0.98148148148148151</v>
      </c>
      <c r="AF19">
        <v>-99</v>
      </c>
      <c r="AG19">
        <v>-99</v>
      </c>
      <c r="AH19">
        <v>-99</v>
      </c>
      <c r="AI19">
        <v>-99</v>
      </c>
      <c r="AJ19">
        <v>296</v>
      </c>
      <c r="AK19">
        <v>7.3614864864864868</v>
      </c>
      <c r="AL19">
        <v>4.8006756756756754</v>
      </c>
      <c r="AM19">
        <v>0</v>
      </c>
      <c r="AN19">
        <v>4.72972972972973E-2</v>
      </c>
      <c r="AO19">
        <v>0</v>
      </c>
      <c r="AP19">
        <v>0</v>
      </c>
      <c r="AQ19">
        <v>12.20945945945946</v>
      </c>
      <c r="AR19" t="str">
        <f>IF(A19="","",(IF(ISBLANK('Trust - Frontsheet'!$F$9),"",'Trust - Frontsheet'!$F$9)))</f>
        <v/>
      </c>
    </row>
    <row r="20" spans="1:44" x14ac:dyDescent="0.35">
      <c r="A20" t="s">
        <v>995</v>
      </c>
      <c r="B20" t="s">
        <v>996</v>
      </c>
      <c r="C20" t="s">
        <v>8375</v>
      </c>
      <c r="D20" t="s">
        <v>14716</v>
      </c>
      <c r="E20" t="s">
        <v>14682</v>
      </c>
      <c r="F20">
        <v>1407.5</v>
      </c>
      <c r="G20">
        <v>1407.5</v>
      </c>
      <c r="H20">
        <v>690</v>
      </c>
      <c r="I20">
        <v>650</v>
      </c>
      <c r="J20">
        <v>23</v>
      </c>
      <c r="K20">
        <v>23</v>
      </c>
      <c r="L20">
        <v>-99</v>
      </c>
      <c r="M20">
        <v>-99</v>
      </c>
      <c r="N20">
        <v>1380</v>
      </c>
      <c r="O20">
        <v>1374</v>
      </c>
      <c r="P20">
        <v>598</v>
      </c>
      <c r="Q20">
        <v>598</v>
      </c>
      <c r="R20">
        <v>69</v>
      </c>
      <c r="S20">
        <v>69</v>
      </c>
      <c r="T20">
        <v>80.5</v>
      </c>
      <c r="U20">
        <v>80.5</v>
      </c>
      <c r="V20">
        <v>-99</v>
      </c>
      <c r="W20">
        <v>-99</v>
      </c>
      <c r="X20">
        <v>-99</v>
      </c>
      <c r="Y20">
        <v>-99</v>
      </c>
      <c r="Z20">
        <v>1</v>
      </c>
      <c r="AA20">
        <v>0.94202898550724634</v>
      </c>
      <c r="AB20">
        <v>1</v>
      </c>
      <c r="AC20">
        <v>-99</v>
      </c>
      <c r="AD20">
        <v>0.9956521739130435</v>
      </c>
      <c r="AE20">
        <v>1</v>
      </c>
      <c r="AF20">
        <v>1</v>
      </c>
      <c r="AG20">
        <v>1</v>
      </c>
      <c r="AH20">
        <v>-99</v>
      </c>
      <c r="AI20">
        <v>-99</v>
      </c>
      <c r="AJ20">
        <v>800</v>
      </c>
      <c r="AK20">
        <v>3.4768750000000002</v>
      </c>
      <c r="AL20">
        <v>1.56</v>
      </c>
      <c r="AM20">
        <v>0.115</v>
      </c>
      <c r="AN20">
        <v>0.10062500000000001</v>
      </c>
      <c r="AO20">
        <v>0</v>
      </c>
      <c r="AP20">
        <v>0</v>
      </c>
      <c r="AQ20">
        <v>5.2525000000000004</v>
      </c>
      <c r="AR20" t="str">
        <f>IF(A20="","",(IF(ISBLANK('Trust - Frontsheet'!$F$9),"",'Trust - Frontsheet'!$F$9)))</f>
        <v/>
      </c>
    </row>
    <row r="21" spans="1:44" x14ac:dyDescent="0.35">
      <c r="A21" t="s">
        <v>995</v>
      </c>
      <c r="B21" t="s">
        <v>996</v>
      </c>
      <c r="C21" t="s">
        <v>8786</v>
      </c>
      <c r="D21" t="s">
        <v>14723</v>
      </c>
      <c r="F21">
        <v>690.5</v>
      </c>
      <c r="G21">
        <v>690.5</v>
      </c>
      <c r="H21">
        <v>448.5</v>
      </c>
      <c r="I21">
        <v>413</v>
      </c>
      <c r="J21">
        <v>-99</v>
      </c>
      <c r="K21">
        <v>-99</v>
      </c>
      <c r="L21">
        <v>57.5</v>
      </c>
      <c r="M21">
        <v>57.5</v>
      </c>
      <c r="N21">
        <v>690</v>
      </c>
      <c r="O21">
        <v>690</v>
      </c>
      <c r="P21">
        <v>345</v>
      </c>
      <c r="Q21">
        <v>333.5</v>
      </c>
      <c r="R21">
        <v>-99</v>
      </c>
      <c r="S21">
        <v>-99</v>
      </c>
      <c r="T21">
        <v>-99</v>
      </c>
      <c r="U21">
        <v>-99</v>
      </c>
      <c r="V21">
        <v>-99</v>
      </c>
      <c r="W21">
        <v>-99</v>
      </c>
      <c r="X21">
        <v>-99</v>
      </c>
      <c r="Y21">
        <v>-99</v>
      </c>
      <c r="Z21">
        <v>1</v>
      </c>
      <c r="AA21">
        <v>0.92084726867335565</v>
      </c>
      <c r="AB21">
        <v>-99</v>
      </c>
      <c r="AC21">
        <v>1</v>
      </c>
      <c r="AD21">
        <v>1</v>
      </c>
      <c r="AE21">
        <v>0.96666666666666667</v>
      </c>
      <c r="AF21">
        <v>-99</v>
      </c>
      <c r="AG21">
        <v>-99</v>
      </c>
      <c r="AH21">
        <v>-99</v>
      </c>
      <c r="AI21">
        <v>-99</v>
      </c>
      <c r="AJ21">
        <v>189</v>
      </c>
      <c r="AK21">
        <v>7.3042328042328046</v>
      </c>
      <c r="AL21">
        <v>3.9497354497354498</v>
      </c>
      <c r="AM21">
        <v>0</v>
      </c>
      <c r="AN21">
        <v>0.30423280423280424</v>
      </c>
      <c r="AO21">
        <v>0</v>
      </c>
      <c r="AP21">
        <v>0</v>
      </c>
      <c r="AQ21">
        <v>11.558201058201059</v>
      </c>
      <c r="AR21" t="str">
        <f>IF(A21="","",(IF(ISBLANK('Trust - Frontsheet'!$F$9),"",'Trust - Frontsheet'!$F$9)))</f>
        <v/>
      </c>
    </row>
    <row r="22" spans="1:44" x14ac:dyDescent="0.35">
      <c r="A22" t="s">
        <v>995</v>
      </c>
      <c r="B22" t="s">
        <v>996</v>
      </c>
      <c r="C22" t="s">
        <v>13736</v>
      </c>
      <c r="D22" t="s">
        <v>14723</v>
      </c>
      <c r="F22">
        <v>1561.4169999999999</v>
      </c>
      <c r="G22">
        <v>1561.4166666666667</v>
      </c>
      <c r="H22">
        <v>1035</v>
      </c>
      <c r="I22">
        <v>778.16666666666674</v>
      </c>
      <c r="J22">
        <v>-99</v>
      </c>
      <c r="K22">
        <v>-99</v>
      </c>
      <c r="L22">
        <v>-99</v>
      </c>
      <c r="M22">
        <v>-99</v>
      </c>
      <c r="N22">
        <v>1472</v>
      </c>
      <c r="O22">
        <v>1375.75</v>
      </c>
      <c r="P22">
        <v>1035</v>
      </c>
      <c r="Q22">
        <v>805.5</v>
      </c>
      <c r="R22">
        <v>11.5</v>
      </c>
      <c r="S22">
        <v>11.5</v>
      </c>
      <c r="T22">
        <v>-99</v>
      </c>
      <c r="U22">
        <v>-99</v>
      </c>
      <c r="V22">
        <v>-99</v>
      </c>
      <c r="W22">
        <v>-99</v>
      </c>
      <c r="X22">
        <v>-99</v>
      </c>
      <c r="Y22">
        <v>-99</v>
      </c>
      <c r="Z22">
        <v>0.99999978651869859</v>
      </c>
      <c r="AA22">
        <v>0.75185185185185188</v>
      </c>
      <c r="AB22">
        <v>-99</v>
      </c>
      <c r="AC22">
        <v>-99</v>
      </c>
      <c r="AD22">
        <v>0.93461277173913049</v>
      </c>
      <c r="AE22">
        <v>0.77826086956521734</v>
      </c>
      <c r="AF22">
        <v>1</v>
      </c>
      <c r="AG22">
        <v>-99</v>
      </c>
      <c r="AH22">
        <v>-99</v>
      </c>
      <c r="AI22">
        <v>-99</v>
      </c>
      <c r="AJ22">
        <v>1024</v>
      </c>
      <c r="AK22">
        <v>2.868326822916667</v>
      </c>
      <c r="AL22">
        <v>1.5465494791666667</v>
      </c>
      <c r="AM22">
        <v>1.123046875E-2</v>
      </c>
      <c r="AN22">
        <v>0</v>
      </c>
      <c r="AO22">
        <v>0</v>
      </c>
      <c r="AP22">
        <v>0</v>
      </c>
      <c r="AQ22">
        <v>4.4261067708333339</v>
      </c>
      <c r="AR22" t="str">
        <f>IF(A22="","",(IF(ISBLANK('Trust - Frontsheet'!$F$9),"",'Trust - Frontsheet'!$F$9)))</f>
        <v/>
      </c>
    </row>
    <row r="23" spans="1:44" x14ac:dyDescent="0.35">
      <c r="A23" t="s">
        <v>995</v>
      </c>
      <c r="B23" t="s">
        <v>996</v>
      </c>
      <c r="C23" t="s">
        <v>8849</v>
      </c>
      <c r="D23" t="s">
        <v>14723</v>
      </c>
      <c r="F23">
        <v>2070</v>
      </c>
      <c r="G23">
        <v>1869.4333333333334</v>
      </c>
      <c r="H23">
        <v>-99</v>
      </c>
      <c r="I23">
        <v>-99</v>
      </c>
      <c r="J23">
        <v>113.25</v>
      </c>
      <c r="K23">
        <v>113.25</v>
      </c>
      <c r="L23">
        <v>35</v>
      </c>
      <c r="M23">
        <v>35</v>
      </c>
      <c r="N23">
        <v>1828.5</v>
      </c>
      <c r="O23">
        <v>1790.083333333333</v>
      </c>
      <c r="P23">
        <v>218.5</v>
      </c>
      <c r="Q23">
        <v>188.75</v>
      </c>
      <c r="R23">
        <v>36.5</v>
      </c>
      <c r="S23">
        <v>36.5</v>
      </c>
      <c r="T23">
        <v>46</v>
      </c>
      <c r="U23">
        <v>46</v>
      </c>
      <c r="V23">
        <v>-99</v>
      </c>
      <c r="W23">
        <v>-99</v>
      </c>
      <c r="X23">
        <v>-99</v>
      </c>
      <c r="Y23">
        <v>-99</v>
      </c>
      <c r="Z23">
        <v>0.90310789049919482</v>
      </c>
      <c r="AA23">
        <v>-99</v>
      </c>
      <c r="AB23">
        <v>1</v>
      </c>
      <c r="AC23">
        <v>1</v>
      </c>
      <c r="AD23">
        <v>0.97899006471606942</v>
      </c>
      <c r="AE23">
        <v>0.8638443935926774</v>
      </c>
      <c r="AF23">
        <v>1</v>
      </c>
      <c r="AG23">
        <v>1</v>
      </c>
      <c r="AH23">
        <v>-99</v>
      </c>
      <c r="AI23">
        <v>-99</v>
      </c>
      <c r="AJ23">
        <v>430</v>
      </c>
      <c r="AK23">
        <v>8.5105038759689915</v>
      </c>
      <c r="AL23">
        <v>0.43895348837209303</v>
      </c>
      <c r="AM23">
        <v>0.34825581395348837</v>
      </c>
      <c r="AN23">
        <v>0.1883720930232558</v>
      </c>
      <c r="AO23">
        <v>0</v>
      </c>
      <c r="AP23">
        <v>0</v>
      </c>
      <c r="AQ23">
        <v>9.4860852713178296</v>
      </c>
      <c r="AR23" t="str">
        <f>IF(A23="","",(IF(ISBLANK('Trust - Frontsheet'!$F$9),"",'Trust - Frontsheet'!$F$9)))</f>
        <v/>
      </c>
    </row>
    <row r="24" spans="1:44" x14ac:dyDescent="0.35">
      <c r="A24" t="s">
        <v>995</v>
      </c>
      <c r="B24" t="s">
        <v>996</v>
      </c>
      <c r="C24" t="s">
        <v>8850</v>
      </c>
      <c r="D24" t="s">
        <v>14686</v>
      </c>
      <c r="F24">
        <v>2070</v>
      </c>
      <c r="G24">
        <v>1862.5</v>
      </c>
      <c r="H24">
        <v>1380</v>
      </c>
      <c r="I24">
        <v>1336.5</v>
      </c>
      <c r="J24">
        <v>241.5</v>
      </c>
      <c r="K24">
        <v>241.5</v>
      </c>
      <c r="L24">
        <v>-99</v>
      </c>
      <c r="M24">
        <v>-99</v>
      </c>
      <c r="N24">
        <v>1725</v>
      </c>
      <c r="O24">
        <v>1667</v>
      </c>
      <c r="P24">
        <v>1397.83</v>
      </c>
      <c r="Q24">
        <v>1397.8333333333333</v>
      </c>
      <c r="R24">
        <v>34.5</v>
      </c>
      <c r="S24">
        <v>34.5</v>
      </c>
      <c r="T24">
        <v>-99</v>
      </c>
      <c r="U24">
        <v>-99</v>
      </c>
      <c r="V24">
        <v>-99</v>
      </c>
      <c r="W24">
        <v>-99</v>
      </c>
      <c r="X24">
        <v>-99</v>
      </c>
      <c r="Y24">
        <v>-99</v>
      </c>
      <c r="Z24">
        <v>0.89975845410628019</v>
      </c>
      <c r="AA24">
        <v>0.96847826086956523</v>
      </c>
      <c r="AB24">
        <v>1</v>
      </c>
      <c r="AC24">
        <v>-99</v>
      </c>
      <c r="AD24">
        <v>0.96637681159420286</v>
      </c>
      <c r="AE24">
        <v>1.0000023846485862</v>
      </c>
      <c r="AF24">
        <v>1</v>
      </c>
      <c r="AG24">
        <v>-99</v>
      </c>
      <c r="AH24">
        <v>-99</v>
      </c>
      <c r="AI24">
        <v>-99</v>
      </c>
      <c r="AJ24">
        <v>1060</v>
      </c>
      <c r="AK24">
        <v>3.3297169811320755</v>
      </c>
      <c r="AL24">
        <v>2.5795597484276729</v>
      </c>
      <c r="AM24">
        <v>0.26037735849056604</v>
      </c>
      <c r="AN24">
        <v>0</v>
      </c>
      <c r="AO24">
        <v>0</v>
      </c>
      <c r="AP24">
        <v>0</v>
      </c>
      <c r="AQ24">
        <v>6.1696540880503141</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10820b01-01be-460b-80f3-3a9f56841c3b"/>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1a75aaad-3466-4017-a44a-cd72d7792456"/>
    <ds:schemaRef ds:uri="http://schemas.microsoft.com/office/2006/metadata/properti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